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defaultThemeVersion="166925"/>
  <mc:AlternateContent xmlns:mc="http://schemas.openxmlformats.org/markup-compatibility/2006">
    <mc:Choice Requires="x15">
      <x15ac:absPath xmlns:x15ac="http://schemas.microsoft.com/office/spreadsheetml/2010/11/ac" url="C:\Users\Dwayne Thomas\Desktop\"/>
    </mc:Choice>
  </mc:AlternateContent>
  <xr:revisionPtr revIDLastSave="0" documentId="8_{4A565917-59F9-44E8-9B89-C2E86C6BA8DA}" xr6:coauthVersionLast="47" xr6:coauthVersionMax="47" xr10:uidLastSave="{00000000-0000-0000-0000-000000000000}"/>
  <bookViews>
    <workbookView xWindow="-120" yWindow="-120" windowWidth="24240" windowHeight="13140" tabRatio="885" xr2:uid="{00000000-000D-0000-FFFF-FFFF00000000}"/>
  </bookViews>
  <sheets>
    <sheet name="Instructions" sheetId="16" r:id="rId1"/>
    <sheet name="Start of the Year" sheetId="10" r:id="rId2"/>
    <sheet name="Statement of Operations" sheetId="9" r:id="rId3"/>
    <sheet name="Stmt of Fin Pos" sheetId="8" r:id="rId4"/>
    <sheet name="Bank Reconcilation Op Account" sheetId="3" r:id="rId5"/>
    <sheet name="Revenue Items Operating Account" sheetId="1" r:id="rId6"/>
    <sheet name="Expense Items Operating Account" sheetId="2" r:id="rId7"/>
    <sheet name="Bank Rec Gaming Acct" sheetId="14" r:id="rId8"/>
    <sheet name="Revenue Items Gaming Acct" sheetId="5" r:id="rId9"/>
    <sheet name="Expense Items Gaming Acct" sheetId="6" r:id="rId10"/>
    <sheet name="Bank Reconcilation Petty Cash" sheetId="20" r:id="rId11"/>
    <sheet name="Revenue Items Petty Cash" sheetId="17" r:id="rId12"/>
    <sheet name="Expense Items Petty Cash" sheetId="19" r:id="rId13"/>
  </sheets>
  <definedNames>
    <definedName name="_xlnm.Print_Area" localSheetId="2">'Statement of Operations'!$A$1:$H$81</definedName>
    <definedName name="_xlnm.Print_Area" localSheetId="3">'Stmt of Fin Pos'!$A$1:$J$51</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55" i="19" l="1"/>
  <c r="AL155" i="19"/>
  <c r="A12" i="10"/>
  <c r="AK155" i="6" l="1"/>
  <c r="AK155" i="2" l="1"/>
  <c r="F75" i="9" s="1"/>
  <c r="H73" i="9"/>
  <c r="H66" i="9"/>
  <c r="H52" i="9"/>
  <c r="H45" i="9"/>
  <c r="H29" i="9"/>
  <c r="H25" i="9"/>
  <c r="H15" i="9"/>
  <c r="C75" i="9"/>
  <c r="B75" i="9"/>
  <c r="C17" i="9"/>
  <c r="E79" i="17"/>
  <c r="E78" i="17"/>
  <c r="E77" i="17"/>
  <c r="E76" i="17"/>
  <c r="E75" i="17"/>
  <c r="E74" i="17"/>
  <c r="E73" i="17"/>
  <c r="E72" i="17"/>
  <c r="E71" i="17"/>
  <c r="E70" i="17"/>
  <c r="E69" i="17"/>
  <c r="E68" i="17"/>
  <c r="E67" i="17"/>
  <c r="E66" i="17"/>
  <c r="E65" i="17"/>
  <c r="E64" i="17"/>
  <c r="E63" i="17"/>
  <c r="E62" i="17"/>
  <c r="E61" i="17"/>
  <c r="E60" i="17"/>
  <c r="E59" i="17"/>
  <c r="E58" i="17"/>
  <c r="E57" i="17"/>
  <c r="E56" i="17"/>
  <c r="E55" i="17"/>
  <c r="E54" i="17"/>
  <c r="E53" i="17"/>
  <c r="E52" i="17"/>
  <c r="E51" i="17"/>
  <c r="E50" i="17"/>
  <c r="E49" i="17"/>
  <c r="E48" i="17"/>
  <c r="E47" i="17"/>
  <c r="E46" i="17"/>
  <c r="E45" i="17"/>
  <c r="E44" i="17"/>
  <c r="E43" i="17"/>
  <c r="E42" i="17"/>
  <c r="E41" i="17"/>
  <c r="E40" i="17"/>
  <c r="E39" i="17"/>
  <c r="E38" i="17"/>
  <c r="E37" i="17"/>
  <c r="E36" i="17"/>
  <c r="E35" i="17"/>
  <c r="E34" i="17"/>
  <c r="E33" i="17"/>
  <c r="E32" i="17"/>
  <c r="E31" i="17"/>
  <c r="E30" i="17"/>
  <c r="E29" i="17"/>
  <c r="E28" i="17"/>
  <c r="E27" i="17"/>
  <c r="E26" i="17"/>
  <c r="E25" i="17"/>
  <c r="E24" i="17"/>
  <c r="E23" i="17"/>
  <c r="E22" i="17"/>
  <c r="E21" i="17"/>
  <c r="E20" i="17"/>
  <c r="E19" i="17"/>
  <c r="E18" i="17"/>
  <c r="E17" i="17"/>
  <c r="E16" i="17"/>
  <c r="E15" i="17"/>
  <c r="E14" i="17"/>
  <c r="E13" i="17"/>
  <c r="E12" i="17"/>
  <c r="E11" i="17"/>
  <c r="E10" i="17"/>
  <c r="E9" i="17"/>
  <c r="E8" i="17"/>
  <c r="E7" i="17"/>
  <c r="E6" i="17"/>
  <c r="E5" i="17"/>
  <c r="H154" i="19"/>
  <c r="H153" i="19"/>
  <c r="H152" i="19"/>
  <c r="H151" i="19"/>
  <c r="H150" i="19"/>
  <c r="H149" i="19"/>
  <c r="H148" i="19"/>
  <c r="H147" i="19"/>
  <c r="H146" i="19"/>
  <c r="H145" i="19"/>
  <c r="H144" i="19"/>
  <c r="H143" i="19"/>
  <c r="H142" i="19"/>
  <c r="H141" i="19"/>
  <c r="H140" i="19"/>
  <c r="H139" i="19"/>
  <c r="H138" i="19"/>
  <c r="H137" i="19"/>
  <c r="H136" i="19"/>
  <c r="H135" i="19"/>
  <c r="H134" i="19"/>
  <c r="H133" i="19"/>
  <c r="H132" i="19"/>
  <c r="H131" i="19"/>
  <c r="H130" i="19"/>
  <c r="H129" i="19"/>
  <c r="H128" i="19"/>
  <c r="H127" i="19"/>
  <c r="H126" i="19"/>
  <c r="H125" i="19"/>
  <c r="H124" i="19"/>
  <c r="H123" i="19"/>
  <c r="H122" i="19"/>
  <c r="H121" i="19"/>
  <c r="H120" i="19"/>
  <c r="H119" i="19"/>
  <c r="H118" i="19"/>
  <c r="H117" i="19"/>
  <c r="H116" i="19"/>
  <c r="H115" i="19"/>
  <c r="H114" i="19"/>
  <c r="H113" i="19"/>
  <c r="H112" i="19"/>
  <c r="H111" i="19"/>
  <c r="H110" i="19"/>
  <c r="H109" i="19"/>
  <c r="H108" i="19"/>
  <c r="H107" i="19"/>
  <c r="H106" i="19"/>
  <c r="H105" i="19"/>
  <c r="H104" i="19"/>
  <c r="H103" i="19"/>
  <c r="H102" i="19"/>
  <c r="H101" i="19"/>
  <c r="H100" i="19"/>
  <c r="H99" i="19"/>
  <c r="H98" i="19"/>
  <c r="H97" i="19"/>
  <c r="H96" i="19"/>
  <c r="H95" i="19"/>
  <c r="H94" i="19"/>
  <c r="H93" i="19"/>
  <c r="H92" i="19"/>
  <c r="H91" i="19"/>
  <c r="H90" i="19"/>
  <c r="H89" i="19"/>
  <c r="H88" i="19"/>
  <c r="H87" i="19"/>
  <c r="H86" i="19"/>
  <c r="H85" i="19"/>
  <c r="H84" i="19"/>
  <c r="H83" i="19"/>
  <c r="H82" i="19"/>
  <c r="H81" i="19"/>
  <c r="H80" i="19"/>
  <c r="H79" i="19"/>
  <c r="H78" i="19"/>
  <c r="H77" i="19"/>
  <c r="H76" i="19"/>
  <c r="H75" i="19"/>
  <c r="H74" i="19"/>
  <c r="H73" i="19"/>
  <c r="H72" i="19"/>
  <c r="H71" i="19"/>
  <c r="H70" i="19"/>
  <c r="H69" i="19"/>
  <c r="H68" i="19"/>
  <c r="H67" i="19"/>
  <c r="H66" i="19"/>
  <c r="H65" i="19"/>
  <c r="H64" i="19"/>
  <c r="H63" i="19"/>
  <c r="H62" i="19"/>
  <c r="H61" i="19"/>
  <c r="H60" i="19"/>
  <c r="H59" i="19"/>
  <c r="H58" i="19"/>
  <c r="H57" i="19"/>
  <c r="H56" i="19"/>
  <c r="H55" i="19"/>
  <c r="H54" i="19"/>
  <c r="H53" i="19"/>
  <c r="H52" i="19"/>
  <c r="H51" i="19"/>
  <c r="H50" i="19"/>
  <c r="H49" i="19"/>
  <c r="H48" i="19"/>
  <c r="H47" i="19"/>
  <c r="H46" i="19"/>
  <c r="H45" i="19"/>
  <c r="H44" i="19"/>
  <c r="H43" i="19"/>
  <c r="H42" i="19"/>
  <c r="H41" i="19"/>
  <c r="H40" i="19"/>
  <c r="H39" i="19"/>
  <c r="H38" i="19"/>
  <c r="H37" i="19"/>
  <c r="H36" i="19"/>
  <c r="H35" i="19"/>
  <c r="H34" i="19"/>
  <c r="H33" i="19"/>
  <c r="H32" i="19"/>
  <c r="H31" i="19"/>
  <c r="H30" i="19"/>
  <c r="H29" i="19"/>
  <c r="H28" i="19"/>
  <c r="H27" i="19"/>
  <c r="H26" i="19"/>
  <c r="H25" i="19"/>
  <c r="H24" i="19"/>
  <c r="H23" i="19"/>
  <c r="H22" i="19"/>
  <c r="H21" i="19"/>
  <c r="H20" i="19"/>
  <c r="H19" i="19"/>
  <c r="H18" i="19"/>
  <c r="H17" i="19"/>
  <c r="H16" i="19"/>
  <c r="H15" i="19"/>
  <c r="H14" i="19"/>
  <c r="H13" i="19"/>
  <c r="H12" i="19"/>
  <c r="H11" i="19"/>
  <c r="H10" i="19"/>
  <c r="H9" i="19"/>
  <c r="H8" i="19"/>
  <c r="H7" i="19"/>
  <c r="H6" i="19"/>
  <c r="H5" i="19"/>
  <c r="H154" i="6"/>
  <c r="H153" i="6"/>
  <c r="H152" i="6"/>
  <c r="H151" i="6"/>
  <c r="H150" i="6"/>
  <c r="H149" i="6"/>
  <c r="H148" i="6"/>
  <c r="H147" i="6"/>
  <c r="H146" i="6"/>
  <c r="H145" i="6"/>
  <c r="H144" i="6"/>
  <c r="H143" i="6"/>
  <c r="H142" i="6"/>
  <c r="H141" i="6"/>
  <c r="H140" i="6"/>
  <c r="H139" i="6"/>
  <c r="H138" i="6"/>
  <c r="H137" i="6"/>
  <c r="H136" i="6"/>
  <c r="H135" i="6"/>
  <c r="H134" i="6"/>
  <c r="H133" i="6"/>
  <c r="H132" i="6"/>
  <c r="H131" i="6"/>
  <c r="H130" i="6"/>
  <c r="H129" i="6"/>
  <c r="H128" i="6"/>
  <c r="H127" i="6"/>
  <c r="H126" i="6"/>
  <c r="H125" i="6"/>
  <c r="H124" i="6"/>
  <c r="H123" i="6"/>
  <c r="H122" i="6"/>
  <c r="H121" i="6"/>
  <c r="H120" i="6"/>
  <c r="H119" i="6"/>
  <c r="H118" i="6"/>
  <c r="H117" i="6"/>
  <c r="H116" i="6"/>
  <c r="H115" i="6"/>
  <c r="H114" i="6"/>
  <c r="H113" i="6"/>
  <c r="H112" i="6"/>
  <c r="H111" i="6"/>
  <c r="H110" i="6"/>
  <c r="H109" i="6"/>
  <c r="H108" i="6"/>
  <c r="H107" i="6"/>
  <c r="H106" i="6"/>
  <c r="H105" i="6"/>
  <c r="H104" i="6"/>
  <c r="H103" i="6"/>
  <c r="H102" i="6"/>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77" i="9" l="1"/>
  <c r="H79" i="9" s="1"/>
  <c r="H21" i="9"/>
  <c r="H35" i="9"/>
  <c r="F79" i="5"/>
  <c r="F78" i="5"/>
  <c r="F77"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79" i="17"/>
  <c r="F78" i="17"/>
  <c r="F77" i="17"/>
  <c r="F76" i="17"/>
  <c r="F75" i="17"/>
  <c r="F74" i="17"/>
  <c r="F73" i="17"/>
  <c r="F72" i="17"/>
  <c r="F71" i="17"/>
  <c r="F70" i="17"/>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F7" i="17"/>
  <c r="F6" i="17"/>
  <c r="F5" i="17"/>
  <c r="F5" i="5"/>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H36" i="9" l="1"/>
  <c r="H81" i="9" s="1"/>
  <c r="C42" i="9"/>
  <c r="B42" i="9"/>
  <c r="C14" i="9"/>
  <c r="B14" i="9"/>
  <c r="E79" i="5" l="1"/>
  <c r="E78" i="5"/>
  <c r="E77"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J80" i="5" l="1"/>
  <c r="F9" i="20" l="1"/>
  <c r="K21" i="20"/>
  <c r="K23" i="20" s="1"/>
  <c r="B1" i="20"/>
  <c r="AM155" i="19" l="1"/>
  <c r="AJ155" i="19"/>
  <c r="AI155" i="19"/>
  <c r="AH155" i="19"/>
  <c r="AG155" i="19"/>
  <c r="AF155" i="19"/>
  <c r="AE155" i="19"/>
  <c r="AD155" i="19"/>
  <c r="AC155" i="19"/>
  <c r="AB155" i="19"/>
  <c r="AA155" i="19"/>
  <c r="Z155" i="19"/>
  <c r="Y155" i="19"/>
  <c r="X155" i="19"/>
  <c r="W155" i="19"/>
  <c r="V155" i="19"/>
  <c r="U155" i="19"/>
  <c r="T155" i="19"/>
  <c r="S155" i="19"/>
  <c r="R155" i="19"/>
  <c r="Q155" i="19"/>
  <c r="P155" i="19"/>
  <c r="O155" i="19"/>
  <c r="N155" i="19"/>
  <c r="M155" i="19"/>
  <c r="L155" i="19"/>
  <c r="K155" i="19"/>
  <c r="J155" i="19"/>
  <c r="I155" i="19"/>
  <c r="E155" i="19"/>
  <c r="F11" i="20" s="1"/>
  <c r="G154" i="19"/>
  <c r="G153" i="19"/>
  <c r="G152" i="19"/>
  <c r="G151" i="19"/>
  <c r="G150" i="19"/>
  <c r="G149" i="19"/>
  <c r="G148" i="19"/>
  <c r="G147" i="19"/>
  <c r="G146" i="19"/>
  <c r="G145" i="19"/>
  <c r="G144" i="19"/>
  <c r="G143" i="19"/>
  <c r="G142" i="19"/>
  <c r="G141" i="19"/>
  <c r="G140" i="19"/>
  <c r="G139" i="19"/>
  <c r="G138" i="19"/>
  <c r="G137" i="19"/>
  <c r="G136" i="19"/>
  <c r="G135" i="19"/>
  <c r="G134" i="19"/>
  <c r="G133" i="19"/>
  <c r="G132" i="19"/>
  <c r="G131" i="19"/>
  <c r="G130" i="19"/>
  <c r="G129" i="19"/>
  <c r="G128" i="19"/>
  <c r="G127" i="19"/>
  <c r="G126" i="19"/>
  <c r="G125" i="19"/>
  <c r="G124" i="19"/>
  <c r="G123" i="19"/>
  <c r="G122" i="19"/>
  <c r="G121" i="19"/>
  <c r="G120" i="19"/>
  <c r="G119" i="19"/>
  <c r="G118" i="19"/>
  <c r="G117" i="19"/>
  <c r="G116" i="19"/>
  <c r="G115" i="19"/>
  <c r="G114" i="19"/>
  <c r="G113" i="19"/>
  <c r="G112" i="19"/>
  <c r="G111" i="19"/>
  <c r="G110" i="19"/>
  <c r="G109" i="19"/>
  <c r="G108" i="19"/>
  <c r="G107" i="19"/>
  <c r="G106" i="19"/>
  <c r="G105" i="19"/>
  <c r="G104" i="19"/>
  <c r="G103" i="19"/>
  <c r="G102" i="19"/>
  <c r="G101" i="19"/>
  <c r="G100" i="19"/>
  <c r="G99" i="19"/>
  <c r="G98" i="19"/>
  <c r="G97" i="19"/>
  <c r="G96" i="19"/>
  <c r="G95" i="19"/>
  <c r="G94" i="19"/>
  <c r="G93" i="19"/>
  <c r="G92" i="19"/>
  <c r="G91" i="19"/>
  <c r="G90" i="19"/>
  <c r="G89" i="19"/>
  <c r="G88" i="19"/>
  <c r="G87" i="19"/>
  <c r="G86" i="19"/>
  <c r="G85" i="19"/>
  <c r="G84" i="19"/>
  <c r="G83" i="19"/>
  <c r="G82" i="19"/>
  <c r="G81" i="19"/>
  <c r="G80" i="19"/>
  <c r="G79" i="19"/>
  <c r="G78" i="19"/>
  <c r="G77" i="19"/>
  <c r="G76" i="19"/>
  <c r="G75" i="19"/>
  <c r="G74" i="19"/>
  <c r="G73" i="19"/>
  <c r="G72" i="19"/>
  <c r="G71" i="19"/>
  <c r="G70" i="19"/>
  <c r="G69" i="19"/>
  <c r="G68" i="19"/>
  <c r="G67" i="19"/>
  <c r="G66" i="19"/>
  <c r="G65" i="19"/>
  <c r="G64" i="19"/>
  <c r="G63" i="19"/>
  <c r="G62" i="1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7" i="19"/>
  <c r="G6" i="19"/>
  <c r="G5" i="19"/>
  <c r="K85" i="17"/>
  <c r="I80" i="17"/>
  <c r="H80" i="17"/>
  <c r="G80" i="17"/>
  <c r="D80" i="17"/>
  <c r="K80" i="17" l="1"/>
  <c r="K81" i="17" s="1"/>
  <c r="AM158" i="19"/>
  <c r="AM159" i="19" s="1"/>
  <c r="F10" i="20"/>
  <c r="F12" i="20" s="1"/>
  <c r="B14" i="20" s="1"/>
  <c r="F9" i="8"/>
  <c r="E80" i="17"/>
  <c r="G155" i="19"/>
  <c r="J13" i="8"/>
  <c r="J17" i="8"/>
  <c r="J28" i="8"/>
  <c r="F16" i="8"/>
  <c r="F15" i="8"/>
  <c r="J18" i="8" l="1"/>
  <c r="F17" i="8"/>
  <c r="E36" i="1"/>
  <c r="E37" i="1"/>
  <c r="E38" i="1"/>
  <c r="E39" i="1"/>
  <c r="E40" i="1"/>
  <c r="E41" i="1"/>
  <c r="E42" i="1"/>
  <c r="E43" i="1"/>
  <c r="F9" i="14" l="1"/>
  <c r="E18" i="1" l="1"/>
  <c r="E19" i="1"/>
  <c r="H80" i="5"/>
  <c r="X80" i="1" l="1"/>
  <c r="F34" i="9" s="1"/>
  <c r="W80" i="1"/>
  <c r="F33" i="9" s="1"/>
  <c r="V80" i="1"/>
  <c r="F32" i="9" s="1"/>
  <c r="U80" i="1"/>
  <c r="F31" i="9" s="1"/>
  <c r="T80" i="1"/>
  <c r="F28" i="9" s="1"/>
  <c r="S80" i="1"/>
  <c r="F27" i="9" s="1"/>
  <c r="R80" i="1"/>
  <c r="F24" i="9" s="1"/>
  <c r="Q80" i="1"/>
  <c r="P80" i="1"/>
  <c r="F20" i="9" s="1"/>
  <c r="O80" i="1"/>
  <c r="F19" i="9" s="1"/>
  <c r="N80" i="1"/>
  <c r="F18" i="9" s="1"/>
  <c r="M80" i="1"/>
  <c r="F17" i="9" s="1"/>
  <c r="L80" i="1"/>
  <c r="K80" i="1"/>
  <c r="F13" i="9" s="1"/>
  <c r="J80" i="1"/>
  <c r="F12" i="9" s="1"/>
  <c r="I80" i="1"/>
  <c r="F11" i="9" s="1"/>
  <c r="H80" i="1"/>
  <c r="F10" i="9" s="1"/>
  <c r="F35" i="9" l="1"/>
  <c r="F21" i="9"/>
  <c r="F16" i="9" s="1"/>
  <c r="F30" i="9"/>
  <c r="AM155" i="6"/>
  <c r="AL155" i="6"/>
  <c r="AJ155" i="6"/>
  <c r="AI155" i="6"/>
  <c r="AH155" i="6"/>
  <c r="AG155" i="6"/>
  <c r="AF155" i="6"/>
  <c r="AE155" i="6"/>
  <c r="AD155" i="6"/>
  <c r="G154" i="6"/>
  <c r="G153" i="6"/>
  <c r="G152" i="6"/>
  <c r="G151" i="6"/>
  <c r="G150" i="6"/>
  <c r="G149" i="6"/>
  <c r="G148" i="6"/>
  <c r="G147" i="6"/>
  <c r="G146" i="6"/>
  <c r="G145" i="6"/>
  <c r="G144" i="6"/>
  <c r="G143" i="6"/>
  <c r="G142" i="6"/>
  <c r="G141" i="6"/>
  <c r="G140" i="6"/>
  <c r="G139" i="6"/>
  <c r="G138" i="6"/>
  <c r="G137" i="6"/>
  <c r="G136" i="6"/>
  <c r="G135" i="6"/>
  <c r="G134" i="6"/>
  <c r="G133" i="6"/>
  <c r="G132" i="6"/>
  <c r="G131" i="6"/>
  <c r="G130" i="6"/>
  <c r="G129" i="6"/>
  <c r="G128" i="6"/>
  <c r="G127" i="6"/>
  <c r="G126" i="6"/>
  <c r="G125" i="6"/>
  <c r="G124" i="6"/>
  <c r="G123" i="6"/>
  <c r="G122" i="6"/>
  <c r="G121" i="6"/>
  <c r="G120" i="6"/>
  <c r="G119" i="6"/>
  <c r="G118" i="6"/>
  <c r="G117" i="6"/>
  <c r="G116" i="6"/>
  <c r="G115" i="6"/>
  <c r="G114" i="6"/>
  <c r="G113" i="6"/>
  <c r="G112" i="6"/>
  <c r="G111" i="6"/>
  <c r="G110" i="6"/>
  <c r="G109" i="6"/>
  <c r="G108" i="6"/>
  <c r="G107" i="6"/>
  <c r="G106" i="6"/>
  <c r="G105" i="6"/>
  <c r="G104" i="6"/>
  <c r="G103" i="6"/>
  <c r="G102" i="6"/>
  <c r="G101" i="6"/>
  <c r="G100" i="6"/>
  <c r="G99" i="6"/>
  <c r="G98" i="6"/>
  <c r="G97" i="6"/>
  <c r="G96" i="6"/>
  <c r="G95" i="6"/>
  <c r="G94" i="6"/>
  <c r="G93" i="6"/>
  <c r="G92" i="6"/>
  <c r="G91" i="6"/>
  <c r="G90" i="6"/>
  <c r="G89" i="6"/>
  <c r="G88" i="6"/>
  <c r="G87" i="6"/>
  <c r="G86" i="6"/>
  <c r="G85" i="6"/>
  <c r="G84" i="6"/>
  <c r="G83" i="6"/>
  <c r="G82" i="6"/>
  <c r="G81" i="6"/>
  <c r="G80" i="6"/>
  <c r="G79" i="6"/>
  <c r="G78" i="6"/>
  <c r="G77" i="6"/>
  <c r="G76" i="6"/>
  <c r="G75" i="6"/>
  <c r="G74" i="6"/>
  <c r="G73" i="6"/>
  <c r="G72" i="6"/>
  <c r="G71" i="6"/>
  <c r="G70" i="6"/>
  <c r="G69" i="6"/>
  <c r="G68" i="6"/>
  <c r="G67" i="6"/>
  <c r="G66" i="6"/>
  <c r="G65" i="6"/>
  <c r="G64" i="6"/>
  <c r="G63" i="6"/>
  <c r="G62" i="6"/>
  <c r="G61" i="6"/>
  <c r="G60" i="6"/>
  <c r="G59" i="6"/>
  <c r="G58" i="6"/>
  <c r="G57" i="6"/>
  <c r="G56" i="6"/>
  <c r="G55" i="6"/>
  <c r="G54" i="6"/>
  <c r="G53" i="6"/>
  <c r="G52" i="6"/>
  <c r="G51" i="6"/>
  <c r="G50" i="6"/>
  <c r="G49" i="6"/>
  <c r="G48" i="6"/>
  <c r="G47" i="6"/>
  <c r="G46" i="6"/>
  <c r="G45" i="6"/>
  <c r="G44" i="6"/>
  <c r="G43" i="6"/>
  <c r="G42" i="6"/>
  <c r="G41" i="6"/>
  <c r="G40" i="6"/>
  <c r="G39" i="6"/>
  <c r="G38" i="6"/>
  <c r="G37" i="6"/>
  <c r="G36" i="6"/>
  <c r="G35" i="6"/>
  <c r="G34" i="6"/>
  <c r="G33" i="6"/>
  <c r="G32" i="6"/>
  <c r="G31" i="6"/>
  <c r="G30" i="6"/>
  <c r="G29" i="6"/>
  <c r="G28" i="6"/>
  <c r="G27" i="6"/>
  <c r="G26" i="6"/>
  <c r="G25" i="6"/>
  <c r="G24" i="6"/>
  <c r="G23" i="6"/>
  <c r="G22" i="6"/>
  <c r="G21" i="6"/>
  <c r="G20" i="6"/>
  <c r="G19" i="6"/>
  <c r="G18" i="6"/>
  <c r="G17" i="6"/>
  <c r="G16" i="6"/>
  <c r="G15" i="6"/>
  <c r="G14" i="6"/>
  <c r="G13" i="6"/>
  <c r="G12" i="6"/>
  <c r="G11" i="6"/>
  <c r="G10" i="6"/>
  <c r="G9" i="6"/>
  <c r="G8" i="6"/>
  <c r="G7" i="6"/>
  <c r="G6" i="6"/>
  <c r="G5" i="6"/>
  <c r="AL155" i="2"/>
  <c r="AM155" i="2"/>
  <c r="F76" i="9" l="1"/>
  <c r="F74" i="9" s="1"/>
  <c r="F12" i="8"/>
  <c r="C76" i="9"/>
  <c r="B76" i="9"/>
  <c r="F9" i="3"/>
  <c r="F77" i="9" l="1"/>
  <c r="G10" i="2"/>
  <c r="K21" i="14" l="1"/>
  <c r="K23" i="14" s="1"/>
  <c r="B1" i="14"/>
  <c r="B1" i="3"/>
  <c r="Y80" i="1" l="1"/>
  <c r="F33" i="8" s="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35" i="1"/>
  <c r="E34" i="1"/>
  <c r="E33" i="1"/>
  <c r="E32" i="1"/>
  <c r="E31" i="1"/>
  <c r="E30" i="1"/>
  <c r="E29" i="1"/>
  <c r="E28" i="1"/>
  <c r="E27" i="1"/>
  <c r="E26" i="1"/>
  <c r="E25" i="1"/>
  <c r="E24" i="1"/>
  <c r="E23" i="1"/>
  <c r="E22" i="1"/>
  <c r="E21" i="1"/>
  <c r="E20" i="1"/>
  <c r="E17" i="1"/>
  <c r="E16" i="1"/>
  <c r="E15" i="1"/>
  <c r="E14" i="1"/>
  <c r="E13" i="1"/>
  <c r="E12" i="1"/>
  <c r="E11" i="1"/>
  <c r="E10" i="1"/>
  <c r="E9" i="1"/>
  <c r="E8" i="1"/>
  <c r="E7" i="1"/>
  <c r="E6" i="1"/>
  <c r="E5" i="1"/>
  <c r="B1" i="8" l="1"/>
  <c r="B1" i="9"/>
  <c r="D12" i="10" l="1"/>
  <c r="B3" i="20" s="1"/>
  <c r="C12" i="10"/>
  <c r="B12" i="10"/>
  <c r="D27" i="9" l="1"/>
  <c r="D17" i="9"/>
  <c r="D23" i="9"/>
  <c r="D14" i="9"/>
  <c r="D50" i="9"/>
  <c r="D55" i="9"/>
  <c r="D49" i="9"/>
  <c r="D76" i="9"/>
  <c r="D39" i="9"/>
  <c r="D75" i="9"/>
  <c r="D51" i="9"/>
  <c r="D18" i="9"/>
  <c r="D9" i="9"/>
  <c r="D72" i="9"/>
  <c r="D68" i="9"/>
  <c r="D62" i="9"/>
  <c r="D60" i="9"/>
  <c r="D56" i="9"/>
  <c r="D43" i="9"/>
  <c r="D42" i="9"/>
  <c r="D71" i="9"/>
  <c r="D65" i="9"/>
  <c r="D59" i="9"/>
  <c r="D48" i="9"/>
  <c r="D41" i="9"/>
  <c r="D70" i="9"/>
  <c r="D64" i="9"/>
  <c r="D58" i="9"/>
  <c r="D54" i="9"/>
  <c r="D47" i="9"/>
  <c r="D40" i="9"/>
  <c r="D69" i="9"/>
  <c r="D63" i="9"/>
  <c r="D61" i="9"/>
  <c r="D57" i="9"/>
  <c r="D44" i="9"/>
  <c r="D28" i="9"/>
  <c r="D32" i="9"/>
  <c r="D20" i="9"/>
  <c r="D13" i="9"/>
  <c r="D31" i="9"/>
  <c r="D19" i="9"/>
  <c r="D12" i="9"/>
  <c r="D24" i="9"/>
  <c r="D10" i="9"/>
  <c r="D34" i="9"/>
  <c r="D11" i="9"/>
  <c r="D33" i="9"/>
  <c r="B3" i="9"/>
  <c r="B3" i="8"/>
  <c r="B3" i="14"/>
  <c r="B3" i="3"/>
  <c r="B41" i="8"/>
  <c r="AC155" i="2"/>
  <c r="AD155" i="2"/>
  <c r="AE155" i="2"/>
  <c r="AF155" i="2"/>
  <c r="AG155" i="2"/>
  <c r="AH155" i="2"/>
  <c r="AI155" i="2"/>
  <c r="AJ155" i="2"/>
  <c r="Q155" i="2"/>
  <c r="C72" i="9"/>
  <c r="C71" i="9"/>
  <c r="C70" i="9"/>
  <c r="C69" i="9"/>
  <c r="C68" i="9"/>
  <c r="C65" i="9"/>
  <c r="C64" i="9"/>
  <c r="C63" i="9"/>
  <c r="C62" i="9"/>
  <c r="C61" i="9"/>
  <c r="C60" i="9"/>
  <c r="C59" i="9"/>
  <c r="C58" i="9"/>
  <c r="C57" i="9"/>
  <c r="C56" i="9"/>
  <c r="C55" i="9"/>
  <c r="C54" i="9"/>
  <c r="C51" i="9"/>
  <c r="C50" i="9"/>
  <c r="C49" i="9"/>
  <c r="C48" i="9"/>
  <c r="C47" i="9"/>
  <c r="C44" i="9"/>
  <c r="C43" i="9"/>
  <c r="C41" i="9"/>
  <c r="C40" i="9"/>
  <c r="C39" i="9"/>
  <c r="B72" i="9"/>
  <c r="B71" i="9"/>
  <c r="B70" i="9"/>
  <c r="B69" i="9"/>
  <c r="B68" i="9"/>
  <c r="B65" i="9"/>
  <c r="B64" i="9"/>
  <c r="B63" i="9"/>
  <c r="B62" i="9"/>
  <c r="B61" i="9"/>
  <c r="B60" i="9"/>
  <c r="B59" i="9"/>
  <c r="B58" i="9"/>
  <c r="B57" i="9"/>
  <c r="B56" i="9"/>
  <c r="B55" i="9"/>
  <c r="B54" i="9"/>
  <c r="B51" i="9"/>
  <c r="B50" i="9"/>
  <c r="B49" i="9"/>
  <c r="B48" i="9"/>
  <c r="B47" i="9"/>
  <c r="B44" i="9"/>
  <c r="B43" i="9"/>
  <c r="B41" i="9"/>
  <c r="B40" i="9"/>
  <c r="B39" i="9"/>
  <c r="C34" i="9"/>
  <c r="C33" i="9"/>
  <c r="C32" i="9"/>
  <c r="C31" i="9"/>
  <c r="C28" i="9"/>
  <c r="C27" i="9"/>
  <c r="C24" i="9"/>
  <c r="C23" i="9"/>
  <c r="C20" i="9"/>
  <c r="C19" i="9"/>
  <c r="C18" i="9"/>
  <c r="C13" i="9"/>
  <c r="C12" i="9"/>
  <c r="C11" i="9"/>
  <c r="C10" i="9"/>
  <c r="C9" i="9"/>
  <c r="B34" i="9"/>
  <c r="B33" i="9"/>
  <c r="B32" i="9"/>
  <c r="B31" i="9"/>
  <c r="B28" i="9"/>
  <c r="B27" i="9"/>
  <c r="B24" i="9"/>
  <c r="B23" i="9"/>
  <c r="B20" i="9"/>
  <c r="B19" i="9"/>
  <c r="B18" i="9"/>
  <c r="B17" i="9"/>
  <c r="B13" i="9"/>
  <c r="B12" i="9"/>
  <c r="B11" i="9"/>
  <c r="B10" i="9"/>
  <c r="B9" i="9"/>
  <c r="D74" i="9" l="1"/>
  <c r="D46" i="9"/>
  <c r="D53" i="9"/>
  <c r="D67" i="9"/>
  <c r="D38" i="9"/>
  <c r="D22" i="9"/>
  <c r="D26" i="9"/>
  <c r="D66" i="9"/>
  <c r="D35" i="9"/>
  <c r="D77" i="9"/>
  <c r="D73" i="9"/>
  <c r="D52" i="9"/>
  <c r="D45" i="9"/>
  <c r="D25" i="9"/>
  <c r="D29" i="9"/>
  <c r="D21" i="9"/>
  <c r="D16" i="9" s="1"/>
  <c r="D15" i="9"/>
  <c r="D30" i="9"/>
  <c r="F71" i="9"/>
  <c r="F65" i="9"/>
  <c r="F70" i="9"/>
  <c r="F64" i="9"/>
  <c r="F69" i="9"/>
  <c r="F72" i="9"/>
  <c r="F68" i="9"/>
  <c r="H28" i="8"/>
  <c r="H13" i="8"/>
  <c r="H17" i="8" s="1"/>
  <c r="F73" i="9" l="1"/>
  <c r="F67" i="9"/>
  <c r="D79" i="9"/>
  <c r="D36" i="9"/>
  <c r="G5" i="2"/>
  <c r="G144" i="2" l="1"/>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152" i="2"/>
  <c r="G151" i="2"/>
  <c r="G150" i="2"/>
  <c r="G149" i="2"/>
  <c r="G148" i="2"/>
  <c r="G147" i="2"/>
  <c r="G146" i="2"/>
  <c r="G145"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9" i="2"/>
  <c r="G8" i="2"/>
  <c r="G7" i="2"/>
  <c r="G6" i="2"/>
  <c r="G153" i="2"/>
  <c r="G154" i="2"/>
  <c r="I155" i="6"/>
  <c r="I155" i="2"/>
  <c r="G80" i="1"/>
  <c r="AC155" i="6"/>
  <c r="AB155" i="6"/>
  <c r="AA155" i="6"/>
  <c r="Z155" i="6"/>
  <c r="Y155" i="6"/>
  <c r="X155" i="6"/>
  <c r="W155" i="6"/>
  <c r="V155" i="6"/>
  <c r="U155" i="6"/>
  <c r="T155" i="6"/>
  <c r="S155" i="6"/>
  <c r="R155" i="6"/>
  <c r="Q155" i="6"/>
  <c r="P155" i="6"/>
  <c r="O155" i="6"/>
  <c r="N155" i="6"/>
  <c r="M155" i="6"/>
  <c r="L155" i="6"/>
  <c r="K155" i="6"/>
  <c r="J155" i="6"/>
  <c r="E155" i="6"/>
  <c r="F11" i="14" s="1"/>
  <c r="K85" i="5"/>
  <c r="I80" i="5"/>
  <c r="F23" i="9" s="1"/>
  <c r="G80" i="5"/>
  <c r="F14" i="9" s="1"/>
  <c r="E80" i="5"/>
  <c r="D80" i="5"/>
  <c r="F10" i="14" s="1"/>
  <c r="E155" i="2"/>
  <c r="F11" i="3" s="1"/>
  <c r="J155" i="2"/>
  <c r="K155" i="2"/>
  <c r="L155" i="2"/>
  <c r="M155" i="2"/>
  <c r="N155" i="2"/>
  <c r="O155" i="2"/>
  <c r="P155" i="2"/>
  <c r="R155" i="2"/>
  <c r="S155" i="2"/>
  <c r="T155" i="2"/>
  <c r="U155" i="2"/>
  <c r="V155" i="2"/>
  <c r="W155" i="2"/>
  <c r="X155" i="2"/>
  <c r="Y155" i="2"/>
  <c r="Z155" i="2"/>
  <c r="AA155" i="2"/>
  <c r="AB155" i="2"/>
  <c r="K23" i="3"/>
  <c r="K25" i="3" s="1"/>
  <c r="Z85" i="1"/>
  <c r="D80" i="1"/>
  <c r="E80" i="1"/>
  <c r="F61" i="9" l="1"/>
  <c r="F57" i="9"/>
  <c r="F47" i="9"/>
  <c r="F41" i="9"/>
  <c r="F51" i="9"/>
  <c r="F26" i="9"/>
  <c r="F7" i="8"/>
  <c r="K80" i="5"/>
  <c r="K81" i="5" s="1"/>
  <c r="F49" i="9"/>
  <c r="F63" i="9"/>
  <c r="F9" i="9"/>
  <c r="F62" i="9"/>
  <c r="F58" i="9"/>
  <c r="F54" i="9"/>
  <c r="F44" i="9"/>
  <c r="F40" i="9"/>
  <c r="F60" i="9"/>
  <c r="F56" i="9"/>
  <c r="F50" i="9"/>
  <c r="F43" i="9"/>
  <c r="F59" i="9"/>
  <c r="F55" i="9"/>
  <c r="F48" i="9"/>
  <c r="F42" i="9"/>
  <c r="F39" i="9"/>
  <c r="C4" i="9"/>
  <c r="D8" i="9"/>
  <c r="F12" i="14"/>
  <c r="B14" i="14" s="1"/>
  <c r="F8" i="8"/>
  <c r="F10" i="3"/>
  <c r="F12" i="3" s="1"/>
  <c r="AM158" i="6"/>
  <c r="AM159" i="6" s="1"/>
  <c r="AN160" i="2"/>
  <c r="AN161" i="2" s="1"/>
  <c r="G155" i="6"/>
  <c r="Z80" i="1"/>
  <c r="Z81" i="1" s="1"/>
  <c r="G155" i="2"/>
  <c r="F38" i="9" l="1"/>
  <c r="F46" i="9"/>
  <c r="F29" i="9"/>
  <c r="F53" i="9"/>
  <c r="F25" i="9"/>
  <c r="F22" i="9"/>
  <c r="F66" i="9"/>
  <c r="F52" i="9"/>
  <c r="F45" i="9"/>
  <c r="F8" i="9"/>
  <c r="F7" i="9" s="1"/>
  <c r="F15" i="9"/>
  <c r="B14" i="3"/>
  <c r="F13" i="8"/>
  <c r="C5" i="9"/>
  <c r="F36" i="9" l="1"/>
  <c r="F79" i="9"/>
  <c r="F18" i="8"/>
  <c r="F81" i="9" l="1"/>
  <c r="H3" i="19" s="1"/>
  <c r="F27" i="8" l="1"/>
  <c r="D81" i="9"/>
  <c r="H2" i="19" s="1"/>
  <c r="F28"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lauzons</author>
  </authors>
  <commentList>
    <comment ref="J11" authorId="0" shapeId="0" xr:uid="{00000000-0006-0000-0300-000002000000}">
      <text>
        <r>
          <rPr>
            <b/>
            <sz val="9"/>
            <color indexed="81"/>
            <rFont val="Tahoma"/>
            <family val="2"/>
          </rPr>
          <t>Mike Johnson says:</t>
        </r>
        <r>
          <rPr>
            <sz val="9"/>
            <color indexed="81"/>
            <rFont val="Tahoma"/>
            <family val="2"/>
          </rPr>
          <t xml:space="preserve"> List all cheques that have been issued but have NOT cleared your bank account.  This comes from the Expense Items Operating Account for each line item that says "No" under column F on that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lauzons</author>
  </authors>
  <commentList>
    <comment ref="Z81" authorId="0" shapeId="0" xr:uid="{00000000-0006-0000-0100-000001000000}">
      <text>
        <r>
          <rPr>
            <sz val="8"/>
            <color indexed="81"/>
            <rFont val="Tahoma"/>
            <family val="2"/>
          </rPr>
          <t xml:space="preserve">This cell should be blank.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lauzons</author>
  </authors>
  <commentList>
    <comment ref="AN161" authorId="0" shapeId="0" xr:uid="{00000000-0006-0000-0200-000001000000}">
      <text>
        <r>
          <rPr>
            <sz val="8"/>
            <color indexed="81"/>
            <rFont val="Tahoma"/>
            <family val="2"/>
          </rPr>
          <t>This Cell has to be $0.00 in order to balance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lauzons</author>
  </authors>
  <commentList>
    <comment ref="J11" authorId="0" shapeId="0" xr:uid="{0724F404-F70B-48DD-8466-D946DCD5083D}">
      <text>
        <r>
          <rPr>
            <b/>
            <sz val="9"/>
            <color indexed="81"/>
            <rFont val="Tahoma"/>
            <family val="2"/>
          </rPr>
          <t>Mike Johnson says:</t>
        </r>
        <r>
          <rPr>
            <sz val="9"/>
            <color indexed="81"/>
            <rFont val="Tahoma"/>
            <family val="2"/>
          </rPr>
          <t xml:space="preserve"> List all cheques that have been issued but have NOT cleared your bank account.  This comes from the Expense Items Operating Account for each line item that says "No" under column F on that worksheet.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lauzons</author>
  </authors>
  <commentList>
    <comment ref="K81" authorId="0" shapeId="0" xr:uid="{00000000-0006-0000-0400-000001000000}">
      <text>
        <r>
          <rPr>
            <sz val="8"/>
            <color indexed="81"/>
            <rFont val="Tahoma"/>
            <family val="2"/>
          </rPr>
          <t xml:space="preserve">This cell should be blank.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lauzons</author>
  </authors>
  <commentList>
    <comment ref="AM159" authorId="0" shapeId="0" xr:uid="{00000000-0006-0000-0500-000001000000}">
      <text>
        <r>
          <rPr>
            <sz val="8"/>
            <color indexed="81"/>
            <rFont val="Tahoma"/>
            <family val="2"/>
          </rPr>
          <t>This Cell has to be $0.00 in order to balance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lauzons</author>
  </authors>
  <commentList>
    <comment ref="K81" authorId="0" shapeId="0" xr:uid="{E96F8867-70EB-4AA1-9E0B-7AE0DF6417EE}">
      <text>
        <r>
          <rPr>
            <sz val="8"/>
            <color indexed="81"/>
            <rFont val="Tahoma"/>
            <family val="2"/>
          </rPr>
          <t xml:space="preserve">This cell should be blank.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lauzons</author>
  </authors>
  <commentList>
    <comment ref="AM159" authorId="0" shapeId="0" xr:uid="{475B7055-1A26-4691-895E-DA02B640E23A}">
      <text>
        <r>
          <rPr>
            <sz val="8"/>
            <color indexed="81"/>
            <rFont val="Tahoma"/>
            <family val="2"/>
          </rPr>
          <t>This Cell has to be $0.00 in order to balance</t>
        </r>
      </text>
    </comment>
  </commentList>
</comments>
</file>

<file path=xl/sharedStrings.xml><?xml version="1.0" encoding="utf-8"?>
<sst xmlns="http://schemas.openxmlformats.org/spreadsheetml/2006/main" count="930" uniqueCount="232">
  <si>
    <t>Blue shading - deposit processed by bank</t>
  </si>
  <si>
    <t>Ref #</t>
  </si>
  <si>
    <t>Date</t>
  </si>
  <si>
    <t>Details/particulars</t>
  </si>
  <si>
    <t>Deposits</t>
  </si>
  <si>
    <t>Category Allocation proof (must be $0)</t>
  </si>
  <si>
    <t xml:space="preserve">TOTALS   </t>
  </si>
  <si>
    <t>chk</t>
  </si>
  <si>
    <t>s/b 'Blank'</t>
  </si>
  <si>
    <t>Chq #</t>
  </si>
  <si>
    <t>Payable To</t>
  </si>
  <si>
    <t>Details/Particulars</t>
  </si>
  <si>
    <t>Cheque Amount</t>
  </si>
  <si>
    <t>Category Allocation Proof</t>
  </si>
  <si>
    <t>Insurance</t>
  </si>
  <si>
    <t>TOTALS</t>
  </si>
  <si>
    <t>Chq no.</t>
  </si>
  <si>
    <t>Payable to</t>
  </si>
  <si>
    <t xml:space="preserve">Bank balance funds Available </t>
  </si>
  <si>
    <t>Total Cheques Outstanding</t>
  </si>
  <si>
    <t>This Page is where you record revenues (funds received) in your main Operating  bank account</t>
  </si>
  <si>
    <t>Yes</t>
  </si>
  <si>
    <t>No</t>
  </si>
  <si>
    <t>N</t>
  </si>
  <si>
    <t>Y</t>
  </si>
  <si>
    <t>Did the Bank clear the cheque? (Y/N)</t>
  </si>
  <si>
    <t>Category Allocation Check (error if not zero)</t>
  </si>
  <si>
    <t>no</t>
  </si>
  <si>
    <t>This Page is where you record expenses (ex. cheques) in your main Operating  bank account</t>
  </si>
  <si>
    <t>Statement of Financial Position</t>
  </si>
  <si>
    <t>Current Year</t>
  </si>
  <si>
    <t>Sept-Apr 2015</t>
  </si>
  <si>
    <t>Prior Year</t>
  </si>
  <si>
    <t>Assets</t>
  </si>
  <si>
    <t>Liabilities and Net Assets</t>
  </si>
  <si>
    <t>Liabilities</t>
  </si>
  <si>
    <t>Net Assets</t>
  </si>
  <si>
    <t xml:space="preserve">   Externally restricted (see note)</t>
  </si>
  <si>
    <t xml:space="preserve">   Unrestricted Net Assets</t>
  </si>
  <si>
    <t>Treasurer</t>
  </si>
  <si>
    <t>Notes to the Financial Statement:</t>
  </si>
  <si>
    <t>Statement of Operations</t>
  </si>
  <si>
    <t>Revenue</t>
  </si>
  <si>
    <t>Expenditures</t>
  </si>
  <si>
    <t>Excess of Revenues over Expenditures (Deficiency)</t>
  </si>
  <si>
    <t>Open Cat - Insert Name</t>
  </si>
  <si>
    <t>Canteen Sales</t>
  </si>
  <si>
    <t>Kit Shop Sales</t>
  </si>
  <si>
    <t>Bank and Investment Income</t>
  </si>
  <si>
    <t>Rent &amp; Mortgage</t>
  </si>
  <si>
    <t>Marksmanship</t>
  </si>
  <si>
    <t>Biathlon</t>
  </si>
  <si>
    <t>Trg Sp Misc</t>
  </si>
  <si>
    <t>DND Recoveries</t>
  </si>
  <si>
    <t xml:space="preserve">Total Expenses </t>
  </si>
  <si>
    <t>Corps:</t>
  </si>
  <si>
    <t>Latest transaction in the current year:</t>
  </si>
  <si>
    <t>Month</t>
  </si>
  <si>
    <t>Month End</t>
  </si>
  <si>
    <t>Administrative</t>
  </si>
  <si>
    <t>*</t>
  </si>
  <si>
    <t>Transfer between Bank Accounts</t>
  </si>
  <si>
    <t>Deposits recorded on Bank Statement</t>
  </si>
  <si>
    <t>Bank Reconciliation - Operating Bank Account</t>
  </si>
  <si>
    <t>Amount</t>
  </si>
  <si>
    <t>Total</t>
  </si>
  <si>
    <t xml:space="preserve"> Plus Deposits ( from Revenue Item worksheet)</t>
  </si>
  <si>
    <t xml:space="preserve"> Less Cheques (from Expense worksheet)</t>
  </si>
  <si>
    <t>Bank Balance at end of month per Bank Statement:</t>
  </si>
  <si>
    <t>Cheques Issued but not yet processed by bank</t>
  </si>
  <si>
    <t>A</t>
  </si>
  <si>
    <t>B</t>
  </si>
  <si>
    <t>C</t>
  </si>
  <si>
    <t>Available Cash balance at beginning of year:</t>
  </si>
  <si>
    <r>
      <rPr>
        <b/>
        <i/>
        <sz val="14"/>
        <color rgb="FF7030A0"/>
        <rFont val="Calibri"/>
        <family val="2"/>
        <scheme val="minor"/>
      </rPr>
      <t xml:space="preserve">Instructions: </t>
    </r>
    <r>
      <rPr>
        <b/>
        <i/>
        <sz val="12"/>
        <color rgb="FF7030A0"/>
        <rFont val="Calibri"/>
        <family val="2"/>
        <scheme val="minor"/>
      </rPr>
      <t>you need to record information in the green fields, where indicated.  The amount for "A" would come from the bank statement for the month. The "Cheques Issued by not yet processed…" information comes from the "Expense Items... Acct" worksheet from the lines that say "No" in column "F".  When "B" equals "C" the account is reconciled.</t>
    </r>
  </si>
  <si>
    <t>Error: transfers between bank accounts not balanced!</t>
  </si>
  <si>
    <t>Click to Go To Tab</t>
  </si>
  <si>
    <t>Bank Reconciliation Gaming Account</t>
  </si>
  <si>
    <t>Operating Account</t>
  </si>
  <si>
    <t>Gaming Account</t>
  </si>
  <si>
    <t>Vimy Account</t>
  </si>
  <si>
    <t>Savings Account</t>
  </si>
  <si>
    <t xml:space="preserve">Expenses (Withdrawals from Bank) </t>
  </si>
  <si>
    <t xml:space="preserve">Revenue (Deposits to Bank) </t>
  </si>
  <si>
    <t>Instructions: you need to record information in the green fields, where indicated.  The amount for "A" would come from the bank statement for the month. The "Cheques Issued by not yet processed…" information comes from the "Expense Items... Acct" worksheet from the lines that say "No" in column "F".  When "B" equals "C" the account is reconciled.</t>
  </si>
  <si>
    <t>Silent Auction/ Other</t>
  </si>
  <si>
    <t>How to use this financial model</t>
  </si>
  <si>
    <t>This Excel spreadsheet is designed to enable users to record financial transactions and print Year to Date financial statements.  In order to protect the Model from unintentional changes users are only allowed to enter data into specific fields* .  Users should not need to modify other parts fields but if they feel the need to they should contact the Provincial Treasurer for assistance.    [* data is allowed in fields with a light yellow background]</t>
  </si>
  <si>
    <t>Step 1: Beginning of the fiscal year</t>
  </si>
  <si>
    <t>A. If this financial model was not used in the prior year</t>
  </si>
  <si>
    <t>* The operating name of the Support Committee in Cell B2  (eg. 2483 RCACC Support Committee")</t>
  </si>
  <si>
    <t>Main Operating Account: (eg. Coastal Capital Chequeing)</t>
  </si>
  <si>
    <t>[The "Available Cash Balance" refers to the cash in the bank account plus the amount of any outstanding cheques that haven't cleared the bank yet.  At the beginning of the year this amount is equal to the cash amount for the account shown on the financial statements at the end of the previous year.]</t>
  </si>
  <si>
    <t>* The "Available Cash Balance" at the start of the year in the main operating bank account in Cell B5</t>
  </si>
  <si>
    <t xml:space="preserve">1. In the "Start of the Year" worksheet enter the following information: </t>
  </si>
  <si>
    <t>* The "Available Cash Balance" at the start of the year in any other bank accounts in Cells B6:B8</t>
  </si>
  <si>
    <t>* (Note there is no need to enter a date on Row 13.  It will automatically populate once transactions are recorded)</t>
  </si>
  <si>
    <t>B. If this financial model was used in the prior year</t>
  </si>
  <si>
    <t>* The "Opening Cash Balances, from End of Previous Year" amounts shown on Cells B4:B8 will come from the bank reconcilation statements at the end of the previous training year.  The amounts would come from Cell F12 of the Bank Reconciliations: "Bank Balance Funds Available".</t>
  </si>
  <si>
    <t>Step 2: Record deposits made to the Main Operating bank account:</t>
  </si>
  <si>
    <t xml:space="preserve">Go to the "Revenue Items Operating Account" worksheet </t>
  </si>
  <si>
    <t>Date:</t>
  </si>
  <si>
    <t>Column:</t>
  </si>
  <si>
    <t>The actual date the funds were deposited to the bank</t>
  </si>
  <si>
    <t>Details</t>
  </si>
  <si>
    <t>a brief description of where the funds came from and purpose (eg. "Royal Cnd Legion - donation")</t>
  </si>
  <si>
    <t>D</t>
  </si>
  <si>
    <t>F-Y</t>
  </si>
  <si>
    <t>Revenue Categories</t>
  </si>
  <si>
    <t>Under the relevant column record the amount of the deposit (eg. A donation from an individual for $100 would indicate $100 under column K "Donations".  If the deposit contained several items (eg. Donation from an individual and a veteran's organization) record the total amount for each category where indicated but ensure the description in Column "C" appropriately describes what happened.  For more than one item under each column then record the combined amount as a formula in the appropriate cell (eg.  two donations from individuals would be recorded as "=100+250" under Column K.</t>
  </si>
  <si>
    <t>The total deposit amount as shown in the bank statement/deposit book</t>
  </si>
  <si>
    <r>
      <t>For</t>
    </r>
    <r>
      <rPr>
        <b/>
        <sz val="11"/>
        <color rgb="FFFF0000"/>
        <rFont val="Calibri"/>
        <family val="2"/>
        <scheme val="minor"/>
      </rPr>
      <t xml:space="preserve"> </t>
    </r>
    <r>
      <rPr>
        <b/>
        <sz val="11"/>
        <color rgb="FF002060"/>
        <rFont val="Calibri"/>
        <family val="2"/>
        <scheme val="minor"/>
      </rPr>
      <t>each</t>
    </r>
    <r>
      <rPr>
        <sz val="11"/>
        <color theme="1"/>
        <rFont val="Calibri"/>
        <family val="2"/>
        <scheme val="minor"/>
      </rPr>
      <t xml:space="preserve"> deposit made to the bank account record the following:</t>
    </r>
  </si>
  <si>
    <t xml:space="preserve">Don't forget to record bank credits shown on the bank statement, such as interest earned each month </t>
  </si>
  <si>
    <t>Step 3: Record disbursements made from the Main Operating bank account:</t>
  </si>
  <si>
    <t xml:space="preserve">Go to the "Expense Items Operating Account" worksheet </t>
  </si>
  <si>
    <r>
      <t>For</t>
    </r>
    <r>
      <rPr>
        <b/>
        <sz val="11"/>
        <color rgb="FFFF0000"/>
        <rFont val="Calibri"/>
        <family val="2"/>
        <scheme val="minor"/>
      </rPr>
      <t xml:space="preserve"> </t>
    </r>
    <r>
      <rPr>
        <b/>
        <sz val="11"/>
        <color rgb="FF002060"/>
        <rFont val="Calibri"/>
        <family val="2"/>
        <scheme val="minor"/>
      </rPr>
      <t>each</t>
    </r>
    <r>
      <rPr>
        <sz val="11"/>
        <color theme="1"/>
        <rFont val="Calibri"/>
        <family val="2"/>
        <scheme val="minor"/>
      </rPr>
      <t xml:space="preserve"> cheque or withdrawal made to the bank account record the following:</t>
    </r>
  </si>
  <si>
    <t>E</t>
  </si>
  <si>
    <t>H-AK</t>
  </si>
  <si>
    <t>Expense Category</t>
  </si>
  <si>
    <t xml:space="preserve">Under the appropriate column(s) record the related expense.  (For example, a cheque for $100 to pay for canteen costs would be recorded as $100 under column AG).  If the cheque pays for multiple items then record each item under the appropriate column (eg. $100 under "Canteen" and $200 under "Office and Administration"). </t>
  </si>
  <si>
    <t>If the needed expense category does not appear to be listed ask the Provincial Treasurer for guidance.  There are available open slots that can be renamed if necessary but since financial results for all corps will be consolidated it's important to check with the Provincial Treasurer to confirm the allocation.</t>
  </si>
  <si>
    <r>
      <rPr>
        <b/>
        <i/>
        <sz val="11"/>
        <color rgb="FFFF0000"/>
        <rFont val="Calibri"/>
        <family val="2"/>
        <scheme val="minor"/>
      </rPr>
      <t xml:space="preserve">Check for data entry error: </t>
    </r>
    <r>
      <rPr>
        <sz val="11"/>
        <color theme="1"/>
        <rFont val="Calibri"/>
        <family val="2"/>
        <scheme val="minor"/>
      </rPr>
      <t>Column E will indicate if the total deposit shown in the bank statement does not agree with the total amounts shown under the sources of revenue columns F through Z.  (eg.  The total deposit per the Bank is $500 but the total amounts shown on that row under columns F through Z totalled $350 because a donation for $150 was not recorded in error.)</t>
    </r>
  </si>
  <si>
    <r>
      <rPr>
        <b/>
        <i/>
        <sz val="11"/>
        <color rgb="FFFF0000"/>
        <rFont val="Calibri"/>
        <family val="2"/>
        <scheme val="minor"/>
      </rPr>
      <t xml:space="preserve">Check for data entry error: </t>
    </r>
    <r>
      <rPr>
        <sz val="11"/>
        <color theme="1"/>
        <rFont val="Calibri"/>
        <family val="2"/>
        <scheme val="minor"/>
      </rPr>
      <t>Column G will indicate if the total cheque amount does not agree with the total amounts shown under the expense category columns H through AG.  (eg.  The cheque was for $500 but the total amounts shown on that row under columns F through Z totalled $350 because a expense item for $150 was not recorded in error.)</t>
    </r>
  </si>
  <si>
    <t>Ignore Column F until you are ready to perform the reconciliation of the bank statement records to the items you recorded on the spreadsheet.</t>
  </si>
  <si>
    <t>After the end of each month stop entering data until you receive and reconcile the bank statements.</t>
  </si>
  <si>
    <r>
      <t xml:space="preserve">Get the bank statement and starting with the </t>
    </r>
    <r>
      <rPr>
        <b/>
        <sz val="11"/>
        <color rgb="FFFF0000"/>
        <rFont val="Calibri"/>
        <family val="2"/>
        <scheme val="minor"/>
      </rPr>
      <t>deposits</t>
    </r>
    <r>
      <rPr>
        <sz val="11"/>
        <color theme="1"/>
        <rFont val="Calibri"/>
        <family val="2"/>
        <scheme val="minor"/>
      </rPr>
      <t xml:space="preserve"> shown on the bank statement match each item to the deposits shown on the "Revenue Items Operating Account" worksheet for transactions recorded in the month.  If a deposit is shown on the bank statement that was not recorded on the Excel spreadsheet then record the transaction.  If a deposit was recorded in the spreadsheet that was not recorded in the bank statement (possible because the deposit was actually done in the following month) then delete the transaction on the spreadsheet and record it in the following month.  Follow up with unexplained differences with the bank.</t>
    </r>
  </si>
  <si>
    <r>
      <t xml:space="preserve">For each </t>
    </r>
    <r>
      <rPr>
        <b/>
        <sz val="11"/>
        <color rgb="FFFF0000"/>
        <rFont val="Calibri"/>
        <family val="2"/>
        <scheme val="minor"/>
      </rPr>
      <t xml:space="preserve">cheque or withdrawal </t>
    </r>
    <r>
      <rPr>
        <sz val="11"/>
        <color theme="1"/>
        <rFont val="Calibri"/>
        <family val="2"/>
        <scheme val="minor"/>
      </rPr>
      <t xml:space="preserve">shown on the bank statement match each item to the expenses shown on the "Expense Items Operating Account" worksheet for transactions recorded in the month.  If the amounts agree then enter "Yes" ("Y") under Column F of the "Expense items Operating Account" to indicate that the item cleared the bank account.  If an amount is shown on the bank statement that was not recorded on the Excel spreadsheet then record the transaction in the spreadsheet.  If a cheque was recorded in the spreadsheet that was not recorded in the bank statement then it is an </t>
    </r>
    <r>
      <rPr>
        <b/>
        <sz val="11"/>
        <color rgb="FFFF0000"/>
        <rFont val="Calibri"/>
        <family val="2"/>
        <scheme val="minor"/>
      </rPr>
      <t>outstanding cheque</t>
    </r>
    <r>
      <rPr>
        <sz val="11"/>
        <color theme="1"/>
        <rFont val="Calibri"/>
        <family val="2"/>
        <scheme val="minor"/>
      </rPr>
      <t>. Follow up with unexplained differences with the bank.</t>
    </r>
  </si>
  <si>
    <t>Go to the "Bank Reconciliation Operating Acct" worksheet and enter the account balance amount shown on the last day of the calendar month on the bank statement in Cell K9.  If there are no outstanding cheques or errors a statement should appear stating "Bank Account is Reconciled" on cell B14.  If there are outstanding cheques they need to be listed starting a cell H12.  To know which outstanding cheques need to be recorded here go back to the "Expense Items Operating Acct" worksheet and note each item that says "N" under column F.  Record the cheque number, payee, and amount on columns H:J on the "Bank Reconciliation Operating Account" worksheet.  If that page still indicates that the bank account is not reconciled then compare the bank statement items with the spreadsheet transactions to determine where a data entry error was made.</t>
  </si>
  <si>
    <t>Step 4: Verify the spreadsheet hasn't automatically spotted a data entry error</t>
  </si>
  <si>
    <t>Step 5: Reconcile the bank statement to the accounting records</t>
  </si>
  <si>
    <t>In certain situations an error warning will appear on the financial statements:</t>
  </si>
  <si>
    <r>
      <rPr>
        <b/>
        <sz val="11"/>
        <color rgb="FFFF0000"/>
        <rFont val="Calibri"/>
        <family val="2"/>
        <scheme val="minor"/>
      </rPr>
      <t>The Statement of Operations</t>
    </r>
    <r>
      <rPr>
        <sz val="11"/>
        <color theme="1"/>
        <rFont val="Calibri"/>
        <family val="2"/>
        <scheme val="minor"/>
      </rPr>
      <t xml:space="preserve"> worksheet at C4:  A warning will appear if a deposit amount is entered that does not aggree with the total amounts shown under the revenue categories.  Scroll down Column E on the "Revenue Items…" worksheet to locate the error. </t>
    </r>
  </si>
  <si>
    <r>
      <rPr>
        <b/>
        <sz val="11"/>
        <color rgb="FFFF0000"/>
        <rFont val="Calibri"/>
        <family val="2"/>
        <scheme val="minor"/>
      </rPr>
      <t>The Stmt of Fin Pos</t>
    </r>
    <r>
      <rPr>
        <sz val="11"/>
        <color theme="1"/>
        <rFont val="Calibri"/>
        <family val="2"/>
        <scheme val="minor"/>
      </rPr>
      <t xml:space="preserve"> worksheet at F25:  A warning will appear if there is an error involved in recorded the transfer of funds between bank accounts (for example funds being moved from the Gaming Account to the Operating Account).  Transfers of this nature are not recorded as revenues or expenses; they are recorded under column Z on the "Revenue Items..." worksheet for deposits, and under column AK on the "Expense Items..." worksheets for withdrawals. Obviously the deposit side on one account should match the expense side on the other account so an error here indicates a data entry error for one side of the transaction. </t>
    </r>
  </si>
  <si>
    <t>Step 6: Print the Financial Statements</t>
  </si>
  <si>
    <t>At the end of each month, after the bank accounts have been reconciled, print out the financial statements:</t>
  </si>
  <si>
    <r>
      <t xml:space="preserve">The automated printing feature will hide revenue and expense categories that have zero balances to facilitate readability.  After printing click on the </t>
    </r>
    <r>
      <rPr>
        <b/>
        <sz val="11"/>
        <color rgb="FF0070C0"/>
        <rFont val="Calibri"/>
        <family val="2"/>
        <scheme val="minor"/>
      </rPr>
      <t>blue button</t>
    </r>
    <r>
      <rPr>
        <sz val="11"/>
        <color theme="1"/>
        <rFont val="Calibri"/>
        <family val="2"/>
        <scheme val="minor"/>
      </rPr>
      <t xml:space="preserve"> to reveal the hidden rows again.  Best practice is to always show the hidden rows until it's time to print the financial statements.</t>
    </r>
  </si>
  <si>
    <r>
      <t xml:space="preserve">Go to the </t>
    </r>
    <r>
      <rPr>
        <b/>
        <sz val="11"/>
        <color rgb="FFFF0000"/>
        <rFont val="Calibri"/>
        <family val="2"/>
        <scheme val="minor"/>
      </rPr>
      <t>Statement of Operations</t>
    </r>
    <r>
      <rPr>
        <sz val="11"/>
        <color theme="1"/>
        <rFont val="Calibri"/>
        <family val="2"/>
        <scheme val="minor"/>
      </rPr>
      <t xml:space="preserve"> worksheet and click on the </t>
    </r>
    <r>
      <rPr>
        <b/>
        <sz val="11"/>
        <color rgb="FF0070C0"/>
        <rFont val="Calibri"/>
        <family val="2"/>
        <scheme val="minor"/>
      </rPr>
      <t>blue button</t>
    </r>
    <r>
      <rPr>
        <sz val="11"/>
        <color theme="1"/>
        <rFont val="Calibri"/>
        <family val="2"/>
        <scheme val="minor"/>
      </rPr>
      <t xml:space="preserve"> then the </t>
    </r>
    <r>
      <rPr>
        <b/>
        <sz val="11"/>
        <color rgb="FFFF0000"/>
        <rFont val="Calibri"/>
        <family val="2"/>
        <scheme val="minor"/>
      </rPr>
      <t>red button</t>
    </r>
    <r>
      <rPr>
        <sz val="11"/>
        <color theme="1"/>
        <rFont val="Calibri"/>
        <family val="2"/>
        <scheme val="minor"/>
      </rPr>
      <t xml:space="preserve">.  This will automatically trigger the following pages to print: The </t>
    </r>
    <r>
      <rPr>
        <b/>
        <i/>
        <sz val="11"/>
        <color rgb="FF002060"/>
        <rFont val="Calibri"/>
        <family val="2"/>
        <scheme val="minor"/>
      </rPr>
      <t>Statement of Operations</t>
    </r>
    <r>
      <rPr>
        <sz val="11"/>
        <color theme="1"/>
        <rFont val="Calibri"/>
        <family val="2"/>
        <scheme val="minor"/>
      </rPr>
      <t xml:space="preserve"> (Year to Date revenues and expenses), the </t>
    </r>
    <r>
      <rPr>
        <b/>
        <i/>
        <sz val="11"/>
        <color rgb="FF002060"/>
        <rFont val="Calibri"/>
        <family val="2"/>
        <scheme val="minor"/>
      </rPr>
      <t>Statement of Financial Position</t>
    </r>
    <r>
      <rPr>
        <sz val="11"/>
        <color theme="1"/>
        <rFont val="Calibri"/>
        <family val="2"/>
        <scheme val="minor"/>
      </rPr>
      <t xml:space="preserve"> (the assets, liabilities and net assets at the end of the reporting period), and the </t>
    </r>
    <r>
      <rPr>
        <b/>
        <i/>
        <sz val="11"/>
        <color rgb="FF002060"/>
        <rFont val="Calibri"/>
        <family val="2"/>
        <scheme val="minor"/>
      </rPr>
      <t>Bank Reconciliations</t>
    </r>
    <r>
      <rPr>
        <sz val="11"/>
        <color theme="1"/>
        <rFont val="Calibri"/>
        <family val="2"/>
        <scheme val="minor"/>
      </rPr>
      <t xml:space="preserve"> for each of the Operating and Gaming bank accounts.</t>
    </r>
  </si>
  <si>
    <t>The Statement of Operations and the Statement of Financial Position are locked, meaning you can't edit them.  This is an intentional protection because they are automatically populated.  Contact the Provincial Treasurer for guidance if you need to alter the statements.</t>
  </si>
  <si>
    <t>Distribute the printed financial statements, including the bank account reconciliations with copies of the relevant bank statements to the members of your Support Committee Board each month.  You should also be prepared to explain the line items that changed from the previous month.</t>
  </si>
  <si>
    <r>
      <t xml:space="preserve">SAVE THE FILE! </t>
    </r>
    <r>
      <rPr>
        <sz val="11"/>
        <rFont val="Calibri"/>
        <family val="2"/>
        <scheme val="minor"/>
      </rPr>
      <t>(example: "2483 RCACC Fin Statements May 2019").  Make a copy, and rename it accordingly.  Continue recording the transactions in the new file.  This is important because if your file is ever lost or damaged you can simply go back to the previous month's file without having to entire year to date transactions all over again.</t>
    </r>
  </si>
  <si>
    <t>Current</t>
  </si>
  <si>
    <t>Long term</t>
  </si>
  <si>
    <t>Equipment</t>
  </si>
  <si>
    <t>Buildings</t>
  </si>
  <si>
    <t xml:space="preserve">   Cash - Operating Account</t>
  </si>
  <si>
    <t xml:space="preserve">   Accounts Receivable from RCSU</t>
  </si>
  <si>
    <t xml:space="preserve">   Prepaid expenses</t>
  </si>
  <si>
    <t xml:space="preserve">   GST Recoverable</t>
  </si>
  <si>
    <t xml:space="preserve">   Equipment</t>
  </si>
  <si>
    <t xml:space="preserve">   Buildings</t>
  </si>
  <si>
    <t xml:space="preserve">   Internally restricted (see note)</t>
  </si>
  <si>
    <t>Opening Balances (from end of previous year):</t>
  </si>
  <si>
    <t>* If there were any cheques written in the previous year that have not cleared the bank yet then list them on the Bank Reconciliation tab(s) starting at cell H12.  Delete each item from the listing as they clear the bank in the current year.</t>
  </si>
  <si>
    <t>1. Basis of Accounting: unless otherwise noted these statements are prepared on a cash basis.</t>
  </si>
  <si>
    <t>3. Internally and Externally Restricted Assets.  Internally Restricted Assets represent funds set aside to be used in a future year for a specific activity.  Externally Restricted Assets represent funds received on condition that they be used to support a specific activity that have not yet been spent as of the statement date.</t>
  </si>
  <si>
    <t xml:space="preserve">   Accrued liabilities</t>
  </si>
  <si>
    <t>Current Month</t>
  </si>
  <si>
    <t>Year to Date</t>
  </si>
  <si>
    <t>Fiscal Month</t>
  </si>
  <si>
    <t>YTD Budget</t>
  </si>
  <si>
    <t>Petty Cash</t>
  </si>
  <si>
    <t xml:space="preserve">   Petty Cash</t>
  </si>
  <si>
    <t>This Page is where you record expenses through your petty cash account</t>
  </si>
  <si>
    <t xml:space="preserve">Petty Cash Reconciliation </t>
  </si>
  <si>
    <t>Petty Cash Balance at end of month per deposit box:</t>
  </si>
  <si>
    <t>Receipt</t>
  </si>
  <si>
    <t>Receipt Amount</t>
  </si>
  <si>
    <t>Instructions: you need to count the petty cash on hand and record that in cell K9.  The Financial Model will predict the amount on hand and show that in cell F12.  If there is a discrepancy something was not recorded correctly.</t>
  </si>
  <si>
    <t>Predicted Petty Cash on hand</t>
  </si>
  <si>
    <t>Available Petty Cash balance at beginning of year:</t>
  </si>
  <si>
    <t xml:space="preserve"> Plus Deposits ( from Revenue Items Petty Cash worksheet)</t>
  </si>
  <si>
    <t xml:space="preserve"> Less Cheques (from Expense Items Petty Cash worksheet)</t>
  </si>
  <si>
    <t>Transfer from Operating Bank Account</t>
  </si>
  <si>
    <t>This Page is where you record additions to your Petty Cash Account.  Funds from your bank account get recorded under Columns D and K, both as positive numbers</t>
  </si>
  <si>
    <t>Grants/Donations from Sponsor</t>
  </si>
  <si>
    <t>Grants &amp; Donations from other Organizations</t>
  </si>
  <si>
    <t>Grants Governmental</t>
  </si>
  <si>
    <t>Donations from individuals</t>
  </si>
  <si>
    <t>Fund Raising Events</t>
  </si>
  <si>
    <t>Gaming &amp; Lottery</t>
  </si>
  <si>
    <t>4400 - Cadet Driven Income</t>
  </si>
  <si>
    <t>Fund Raising Activities</t>
  </si>
  <si>
    <t>Participation Fees</t>
  </si>
  <si>
    <t>LSA</t>
  </si>
  <si>
    <t>Reimbursements</t>
  </si>
  <si>
    <t>4600 - DND</t>
  </si>
  <si>
    <t>Banking &amp; Investment Interest</t>
  </si>
  <si>
    <t>Tax Abatements</t>
  </si>
  <si>
    <t>4500 - Interest &amp; Rebates</t>
  </si>
  <si>
    <t>4800 - Miscellaneous</t>
  </si>
  <si>
    <t>4000 - Non-Cadet Driven Income</t>
  </si>
  <si>
    <t>Non-Cadet Driven Income</t>
  </si>
  <si>
    <t>Cadet Driven Income</t>
  </si>
  <si>
    <t>Interest and Rebates</t>
  </si>
  <si>
    <t>Utilities</t>
  </si>
  <si>
    <t>Maintenance</t>
  </si>
  <si>
    <t>Improvements</t>
  </si>
  <si>
    <t>Facilities Insurance</t>
  </si>
  <si>
    <t>Facilities Misc</t>
  </si>
  <si>
    <t>Administrative Supplies</t>
  </si>
  <si>
    <t>Advertising &amp; Promotion</t>
  </si>
  <si>
    <t>Provincial Assessments</t>
  </si>
  <si>
    <t>Admin Misc</t>
  </si>
  <si>
    <t>DND Supported Activities</t>
  </si>
  <si>
    <t>Band &amp; Music</t>
  </si>
  <si>
    <t>Sports &amp; Fitness</t>
  </si>
  <si>
    <t>Expedition &amp; FTX</t>
  </si>
  <si>
    <t>Drill &amp; Ceremonial</t>
  </si>
  <si>
    <t>Uniforms &amp; Accoutrements</t>
  </si>
  <si>
    <t>Awards &amp; Parades</t>
  </si>
  <si>
    <t>Citizenship</t>
  </si>
  <si>
    <t>Other Optional</t>
  </si>
  <si>
    <t>Fund Raising Expenses</t>
  </si>
  <si>
    <t>Canteen &amp; Kitshop Expenses</t>
  </si>
  <si>
    <t>Gaming &amp; Lottery Expenses</t>
  </si>
  <si>
    <t>Screening</t>
  </si>
  <si>
    <t>League Training &amp; Travel</t>
  </si>
  <si>
    <t>Banking Fees</t>
  </si>
  <si>
    <t>GST/HST/PST Paid</t>
  </si>
  <si>
    <t>Facilities &amp; Utilities</t>
  </si>
  <si>
    <t>Training Support</t>
  </si>
  <si>
    <t>Operating Expenses</t>
  </si>
  <si>
    <t>Banking &amp; Taxes</t>
  </si>
  <si>
    <t xml:space="preserve">   Cash - Savings Account</t>
  </si>
  <si>
    <t>Savings Account:</t>
  </si>
  <si>
    <t xml:space="preserve"> Plus Deposits ( from Revenue Item Savings worksheet)</t>
  </si>
  <si>
    <t xml:space="preserve"> Less Cheques (from Expense Items Savings worksheet)</t>
  </si>
  <si>
    <t>This Page is where you record revenues (funds received) in your Savings  bank account</t>
  </si>
  <si>
    <t>This Page is where you record expenses (ex. cheques) in your Savings  bank account</t>
  </si>
  <si>
    <t>xxxx RCACC SUPPORT COMMITTEE</t>
  </si>
  <si>
    <t>Version 20230116</t>
  </si>
  <si>
    <t>Bank Reconciliation - Gaming Bank 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</si>
</sst>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quot;$&quot;#,##0_);[Red]\(&quot;$&quot;#,##0\)"/>
    <numFmt numFmtId="165" formatCode="&quot;$&quot;#,##0.00_);[Red]\(&quot;$&quot;#,##0.00\)"/>
    <numFmt numFmtId="166" formatCode="_(&quot;$&quot;* #,##0.00_);_(&quot;$&quot;* \(#,##0.00\);_(&quot;$&quot;* &quot;-&quot;??_);_(@_)"/>
    <numFmt numFmtId="167" formatCode="_(* #,##0.00_);_(* \(#,##0.00\);_(* &quot;-&quot;??_);_(@_)"/>
    <numFmt numFmtId="168" formatCode="&quot;$&quot;#,##0.00"/>
    <numFmt numFmtId="169" formatCode="mmm/yyyy"/>
    <numFmt numFmtId="170" formatCode="_-&quot;$&quot;* #,##0_-;\-&quot;$&quot;* #,##0_-;_-&quot;$&quot;* &quot;-&quot;??_-;_-@_-"/>
    <numFmt numFmtId="171" formatCode="_-* #,##0_-;\-* #,##0_-;_-* &quot;-&quot;??_-;_-@_-"/>
    <numFmt numFmtId="172" formatCode="&quot;$&quot;#,##0.00;[Red]&quot;$&quot;#,##0.00"/>
    <numFmt numFmtId="173" formatCode="[$-F800]dddd\,\ mmmm\ dd\,\ yyyy"/>
    <numFmt numFmtId="174" formatCode="_(* #,##0_);_(* \(#,##0\);_(* &quot;-&quot;??_);_(@_)"/>
  </numFmts>
  <fonts count="59" x14ac:knownFonts="1">
    <font>
      <sz val="11"/>
      <color theme="1"/>
      <name val="Calibri"/>
      <family val="2"/>
      <scheme val="minor"/>
    </font>
    <font>
      <sz val="11"/>
      <color theme="1"/>
      <name val="Calibri"/>
      <family val="2"/>
      <scheme val="minor"/>
    </font>
    <font>
      <b/>
      <sz val="12"/>
      <name val="Arial"/>
      <family val="2"/>
    </font>
    <font>
      <b/>
      <sz val="8"/>
      <name val="Arial"/>
      <family val="2"/>
    </font>
    <font>
      <b/>
      <sz val="10"/>
      <name val="Arial"/>
      <family val="2"/>
    </font>
    <font>
      <b/>
      <sz val="10"/>
      <color indexed="10"/>
      <name val="Arial"/>
      <family val="2"/>
    </font>
    <font>
      <sz val="10"/>
      <color indexed="8"/>
      <name val="Arial"/>
      <family val="2"/>
    </font>
    <font>
      <sz val="10"/>
      <name val="Arial"/>
      <family val="2"/>
    </font>
    <font>
      <sz val="8"/>
      <color indexed="81"/>
      <name val="Tahoma"/>
      <family val="2"/>
    </font>
    <font>
      <b/>
      <sz val="10"/>
      <color indexed="12"/>
      <name val="Arial"/>
      <family val="2"/>
    </font>
    <font>
      <b/>
      <sz val="10"/>
      <color indexed="18"/>
      <name val="Arial"/>
      <family val="2"/>
    </font>
    <font>
      <b/>
      <sz val="11"/>
      <color rgb="FF7030A0"/>
      <name val="Calibri"/>
      <family val="2"/>
      <scheme val="minor"/>
    </font>
    <font>
      <b/>
      <sz val="10"/>
      <color rgb="FF0070C0"/>
      <name val="Arial"/>
      <family val="2"/>
    </font>
    <font>
      <b/>
      <sz val="10"/>
      <color rgb="FFFF0000"/>
      <name val="Arial"/>
      <family val="2"/>
    </font>
    <font>
      <b/>
      <sz val="12"/>
      <color rgb="FF7030A0"/>
      <name val="Arial"/>
      <family val="2"/>
    </font>
    <font>
      <b/>
      <i/>
      <sz val="10"/>
      <name val="Arial"/>
      <family val="2"/>
    </font>
    <font>
      <i/>
      <sz val="11"/>
      <name val="Arial"/>
      <family val="2"/>
    </font>
    <font>
      <sz val="8"/>
      <name val="Arial"/>
      <family val="2"/>
    </font>
    <font>
      <b/>
      <sz val="16"/>
      <name val="Arial"/>
      <family val="2"/>
    </font>
    <font>
      <b/>
      <sz val="14"/>
      <name val="Arial"/>
      <family val="2"/>
    </font>
    <font>
      <i/>
      <sz val="10"/>
      <name val="Arial"/>
      <family val="2"/>
    </font>
    <font>
      <b/>
      <i/>
      <sz val="10"/>
      <color rgb="FF0070C0"/>
      <name val="Arial"/>
      <family val="2"/>
    </font>
    <font>
      <sz val="6"/>
      <name val="Arial"/>
      <family val="2"/>
    </font>
    <font>
      <sz val="7"/>
      <name val="Arial"/>
      <family val="2"/>
    </font>
    <font>
      <b/>
      <sz val="11"/>
      <color theme="1"/>
      <name val="Calibri"/>
      <family val="2"/>
      <scheme val="minor"/>
    </font>
    <font>
      <sz val="10"/>
      <color indexed="12"/>
      <name val="Arial"/>
      <family val="2"/>
    </font>
    <font>
      <b/>
      <sz val="12"/>
      <color theme="1"/>
      <name val="Calibri"/>
      <family val="2"/>
      <scheme val="minor"/>
    </font>
    <font>
      <b/>
      <sz val="11"/>
      <color theme="0"/>
      <name val="Arial"/>
      <family val="2"/>
    </font>
    <font>
      <b/>
      <i/>
      <sz val="11"/>
      <color theme="1"/>
      <name val="Calibri"/>
      <family val="2"/>
      <scheme val="minor"/>
    </font>
    <font>
      <b/>
      <i/>
      <sz val="10"/>
      <color rgb="FFFF0000"/>
      <name val="Arial"/>
      <family val="2"/>
    </font>
    <font>
      <b/>
      <i/>
      <sz val="9"/>
      <color rgb="FFFF0000"/>
      <name val="Arial"/>
      <family val="2"/>
    </font>
    <font>
      <sz val="10"/>
      <color theme="0"/>
      <name val="Arial"/>
      <family val="2"/>
    </font>
    <font>
      <sz val="10"/>
      <color theme="2"/>
      <name val="Arial"/>
      <family val="2"/>
    </font>
    <font>
      <sz val="9"/>
      <color indexed="81"/>
      <name val="Tahoma"/>
      <family val="2"/>
    </font>
    <font>
      <b/>
      <sz val="9"/>
      <color indexed="81"/>
      <name val="Tahoma"/>
      <family val="2"/>
    </font>
    <font>
      <b/>
      <i/>
      <sz val="18"/>
      <color rgb="FF0070C0"/>
      <name val="Calibri"/>
      <family val="2"/>
      <scheme val="minor"/>
    </font>
    <font>
      <b/>
      <sz val="14"/>
      <color theme="1"/>
      <name val="Calibri"/>
      <family val="2"/>
      <scheme val="minor"/>
    </font>
    <font>
      <sz val="14"/>
      <color theme="1"/>
      <name val="Calibri"/>
      <family val="2"/>
      <scheme val="minor"/>
    </font>
    <font>
      <i/>
      <sz val="14"/>
      <name val="Arial"/>
      <family val="2"/>
    </font>
    <font>
      <b/>
      <sz val="10"/>
      <color theme="1"/>
      <name val="Calibri"/>
      <family val="2"/>
      <scheme val="minor"/>
    </font>
    <font>
      <b/>
      <i/>
      <sz val="12"/>
      <color rgb="FF7030A0"/>
      <name val="Calibri"/>
      <family val="2"/>
      <scheme val="minor"/>
    </font>
    <font>
      <b/>
      <i/>
      <sz val="14"/>
      <color rgb="FF7030A0"/>
      <name val="Calibri"/>
      <family val="2"/>
      <scheme val="minor"/>
    </font>
    <font>
      <i/>
      <sz val="9"/>
      <color rgb="FFFF0000"/>
      <name val="Arial"/>
      <family val="2"/>
    </font>
    <font>
      <b/>
      <sz val="22"/>
      <color rgb="FF7030A0"/>
      <name val="Calibri"/>
      <family val="2"/>
      <scheme val="minor"/>
    </font>
    <font>
      <b/>
      <i/>
      <sz val="11"/>
      <color rgb="FFFF0000"/>
      <name val="Calibri"/>
      <family val="2"/>
      <scheme val="minor"/>
    </font>
    <font>
      <sz val="12"/>
      <name val="Arial"/>
      <family val="2"/>
    </font>
    <font>
      <b/>
      <sz val="16"/>
      <color theme="1"/>
      <name val="Calibri"/>
      <family val="2"/>
      <scheme val="minor"/>
    </font>
    <font>
      <i/>
      <sz val="11"/>
      <color theme="1"/>
      <name val="Calibri"/>
      <family val="2"/>
      <scheme val="minor"/>
    </font>
    <font>
      <i/>
      <sz val="12"/>
      <color theme="1"/>
      <name val="Calibri"/>
      <family val="2"/>
      <scheme val="minor"/>
    </font>
    <font>
      <i/>
      <sz val="11"/>
      <color rgb="FFFF0000"/>
      <name val="Calibri"/>
      <family val="2"/>
      <scheme val="minor"/>
    </font>
    <font>
      <b/>
      <sz val="11"/>
      <color rgb="FFFF0000"/>
      <name val="Calibri"/>
      <family val="2"/>
      <scheme val="minor"/>
    </font>
    <font>
      <b/>
      <sz val="11"/>
      <color rgb="FF0070C0"/>
      <name val="Calibri"/>
      <family val="2"/>
      <scheme val="minor"/>
    </font>
    <font>
      <b/>
      <sz val="11"/>
      <color rgb="FF002060"/>
      <name val="Calibri"/>
      <family val="2"/>
      <scheme val="minor"/>
    </font>
    <font>
      <b/>
      <i/>
      <sz val="11"/>
      <color rgb="FF002060"/>
      <name val="Calibri"/>
      <family val="2"/>
      <scheme val="minor"/>
    </font>
    <font>
      <sz val="11"/>
      <name val="Calibri"/>
      <family val="2"/>
      <scheme val="minor"/>
    </font>
    <font>
      <b/>
      <i/>
      <sz val="11"/>
      <name val="Calibri"/>
      <family val="2"/>
      <scheme val="minor"/>
    </font>
    <font>
      <b/>
      <sz val="28"/>
      <color rgb="FF7030A0"/>
      <name val="Calibri"/>
      <family val="2"/>
      <scheme val="minor"/>
    </font>
    <font>
      <i/>
      <sz val="11"/>
      <color rgb="FF7030A0"/>
      <name val="Calibri"/>
      <family val="2"/>
      <scheme val="minor"/>
    </font>
    <font>
      <b/>
      <sz val="11"/>
      <color rgb="FF7030A0"/>
      <name val="Arial"/>
      <family val="2"/>
    </font>
  </fonts>
  <fills count="19">
    <fill>
      <patternFill patternType="none"/>
    </fill>
    <fill>
      <patternFill patternType="gray125"/>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70C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FFFFCC"/>
        <bgColor indexed="64"/>
      </patternFill>
    </fill>
    <fill>
      <patternFill patternType="solid">
        <fgColor theme="8" tint="0.39997558519241921"/>
        <bgColor indexed="64"/>
      </patternFill>
    </fill>
    <fill>
      <patternFill patternType="solid">
        <fgColor theme="0"/>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hair">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top style="thin">
        <color indexed="64"/>
      </top>
      <bottom/>
      <diagonal/>
    </border>
    <border>
      <left/>
      <right/>
      <top/>
      <bottom style="hair">
        <color indexed="64"/>
      </bottom>
      <diagonal/>
    </border>
    <border>
      <left/>
      <right style="thin">
        <color indexed="64"/>
      </right>
      <top/>
      <bottom style="medium">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s>
  <cellStyleXfs count="7">
    <xf numFmtId="0" fontId="0" fillId="0" borderId="0"/>
    <xf numFmtId="167" fontId="1" fillId="0" borderId="0" applyFont="0" applyFill="0" applyBorder="0" applyAlignment="0" applyProtection="0"/>
    <xf numFmtId="166" fontId="1" fillId="0" borderId="0" applyFont="0" applyFill="0" applyBorder="0" applyAlignment="0" applyProtection="0"/>
    <xf numFmtId="0" fontId="7" fillId="0" borderId="0"/>
    <xf numFmtId="166" fontId="7" fillId="0" borderId="0" applyFont="0" applyFill="0" applyBorder="0" applyAlignment="0" applyProtection="0"/>
    <xf numFmtId="167" fontId="7" fillId="0" borderId="0" applyFont="0" applyFill="0" applyBorder="0" applyAlignment="0" applyProtection="0"/>
    <xf numFmtId="9" fontId="7" fillId="0" borderId="0" applyFont="0" applyFill="0" applyBorder="0" applyAlignment="0" applyProtection="0"/>
  </cellStyleXfs>
  <cellXfs count="386">
    <xf numFmtId="0" fontId="0" fillId="0" borderId="0" xfId="0"/>
    <xf numFmtId="0" fontId="4" fillId="0" borderId="0" xfId="0" applyFont="1" applyAlignment="1">
      <alignment horizontal="center" wrapText="1"/>
    </xf>
    <xf numFmtId="14" fontId="0" fillId="0" borderId="0" xfId="0" applyNumberFormat="1"/>
    <xf numFmtId="0" fontId="0" fillId="0" borderId="5" xfId="0" applyBorder="1" applyAlignment="1">
      <alignment horizontal="left" wrapText="1"/>
    </xf>
    <xf numFmtId="0" fontId="0" fillId="0" borderId="5" xfId="0" applyBorder="1" applyAlignment="1">
      <alignment horizontal="left" indent="8"/>
    </xf>
    <xf numFmtId="0" fontId="0" fillId="0" borderId="9" xfId="0" applyBorder="1" applyAlignment="1">
      <alignment horizontal="center" vertical="center"/>
    </xf>
    <xf numFmtId="14" fontId="0" fillId="0" borderId="10" xfId="0" applyNumberFormat="1" applyBorder="1" applyAlignment="1">
      <alignment horizontal="center" vertical="center"/>
    </xf>
    <xf numFmtId="0" fontId="0" fillId="0" borderId="10" xfId="0" applyBorder="1" applyAlignment="1">
      <alignment horizontal="center" vertical="center" wrapText="1"/>
    </xf>
    <xf numFmtId="0" fontId="6" fillId="2"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7" fillId="4" borderId="15" xfId="0" applyFont="1" applyFill="1" applyBorder="1" applyAlignment="1" applyProtection="1">
      <alignment horizontal="center"/>
      <protection locked="0"/>
    </xf>
    <xf numFmtId="15" fontId="0" fillId="4" borderId="16" xfId="0" applyNumberFormat="1" applyFill="1" applyBorder="1" applyAlignment="1" applyProtection="1">
      <alignment horizontal="center"/>
      <protection locked="0"/>
    </xf>
    <xf numFmtId="0" fontId="7" fillId="4" borderId="16" xfId="0" applyFont="1" applyFill="1" applyBorder="1" applyAlignment="1" applyProtection="1">
      <alignment horizontal="left" wrapText="1"/>
      <protection locked="0"/>
    </xf>
    <xf numFmtId="167" fontId="6" fillId="2" borderId="16" xfId="1" applyFont="1" applyFill="1" applyBorder="1" applyProtection="1">
      <protection locked="0"/>
    </xf>
    <xf numFmtId="167" fontId="0" fillId="3" borderId="17" xfId="1" applyFont="1" applyFill="1" applyBorder="1" applyAlignment="1">
      <alignment horizontal="right"/>
    </xf>
    <xf numFmtId="167" fontId="0" fillId="4" borderId="18" xfId="1" applyFont="1" applyFill="1" applyBorder="1" applyProtection="1">
      <protection locked="0"/>
    </xf>
    <xf numFmtId="167" fontId="0" fillId="4" borderId="19" xfId="1" applyFont="1" applyFill="1" applyBorder="1" applyProtection="1">
      <protection locked="0"/>
    </xf>
    <xf numFmtId="167" fontId="0" fillId="4" borderId="20" xfId="1" applyFont="1" applyFill="1" applyBorder="1" applyProtection="1">
      <protection locked="0"/>
    </xf>
    <xf numFmtId="167" fontId="0" fillId="4" borderId="21" xfId="1" applyFont="1" applyFill="1" applyBorder="1" applyProtection="1">
      <protection locked="0"/>
    </xf>
    <xf numFmtId="167" fontId="4" fillId="0" borderId="25" xfId="1" applyFont="1" applyBorder="1"/>
    <xf numFmtId="167" fontId="4" fillId="3" borderId="25" xfId="1" applyFont="1" applyFill="1" applyBorder="1"/>
    <xf numFmtId="4" fontId="0" fillId="0" borderId="0" xfId="0" applyNumberFormat="1"/>
    <xf numFmtId="4" fontId="0" fillId="0" borderId="26" xfId="0" applyNumberFormat="1" applyBorder="1"/>
    <xf numFmtId="4" fontId="0" fillId="0" borderId="0" xfId="0" applyNumberFormat="1" applyAlignment="1">
      <alignment horizontal="center"/>
    </xf>
    <xf numFmtId="0" fontId="0" fillId="0" borderId="0" xfId="0" applyAlignment="1">
      <alignment wrapText="1"/>
    </xf>
    <xf numFmtId="0" fontId="0" fillId="0" borderId="0" xfId="0" applyAlignment="1">
      <alignment horizontal="center"/>
    </xf>
    <xf numFmtId="0" fontId="4" fillId="0" borderId="0" xfId="0" applyFont="1" applyAlignment="1">
      <alignment horizontal="center"/>
    </xf>
    <xf numFmtId="167" fontId="5" fillId="0" borderId="0" xfId="0" applyNumberFormat="1" applyFont="1"/>
    <xf numFmtId="0" fontId="0" fillId="0" borderId="29" xfId="0" applyBorder="1" applyAlignment="1">
      <alignment horizontal="center" vertical="center"/>
    </xf>
    <xf numFmtId="0" fontId="0" fillId="0" borderId="30" xfId="0" applyBorder="1" applyAlignment="1">
      <alignment horizontal="center" vertical="center"/>
    </xf>
    <xf numFmtId="0" fontId="0" fillId="0" borderId="30" xfId="0" applyBorder="1" applyAlignment="1">
      <alignment horizontal="center" vertical="center" wrapText="1"/>
    </xf>
    <xf numFmtId="0" fontId="0" fillId="2" borderId="30" xfId="0" applyFill="1" applyBorder="1" applyAlignment="1">
      <alignment horizontal="center" vertical="center" wrapText="1"/>
    </xf>
    <xf numFmtId="0" fontId="5" fillId="3" borderId="31" xfId="0" applyFont="1" applyFill="1" applyBorder="1" applyAlignment="1">
      <alignment horizontal="center" vertical="center" wrapText="1"/>
    </xf>
    <xf numFmtId="0" fontId="0" fillId="4" borderId="16" xfId="0" applyFill="1" applyBorder="1" applyAlignment="1" applyProtection="1">
      <alignment horizontal="left" wrapText="1"/>
      <protection locked="0"/>
    </xf>
    <xf numFmtId="167" fontId="0" fillId="2" borderId="16" xfId="1" applyFont="1" applyFill="1" applyBorder="1" applyProtection="1">
      <protection locked="0"/>
    </xf>
    <xf numFmtId="167" fontId="0" fillId="3" borderId="35" xfId="1" applyFont="1" applyFill="1" applyBorder="1" applyAlignment="1">
      <alignment horizontal="right"/>
    </xf>
    <xf numFmtId="167" fontId="0" fillId="4" borderId="36" xfId="1" applyFont="1" applyFill="1" applyBorder="1" applyProtection="1">
      <protection locked="0"/>
    </xf>
    <xf numFmtId="167" fontId="0" fillId="4" borderId="37" xfId="1" applyFont="1" applyFill="1" applyBorder="1" applyProtection="1">
      <protection locked="0"/>
    </xf>
    <xf numFmtId="15" fontId="0" fillId="4" borderId="39" xfId="0" applyNumberFormat="1" applyFill="1" applyBorder="1" applyAlignment="1" applyProtection="1">
      <alignment horizontal="center"/>
      <protection locked="0"/>
    </xf>
    <xf numFmtId="0" fontId="0" fillId="4" borderId="39" xfId="0" applyFill="1" applyBorder="1" applyAlignment="1" applyProtection="1">
      <alignment horizontal="left" wrapText="1"/>
      <protection locked="0"/>
    </xf>
    <xf numFmtId="167" fontId="0" fillId="2" borderId="39" xfId="1" applyFont="1" applyFill="1" applyBorder="1" applyProtection="1">
      <protection locked="0"/>
    </xf>
    <xf numFmtId="167" fontId="0" fillId="4" borderId="39" xfId="1" applyFont="1" applyFill="1" applyBorder="1" applyProtection="1">
      <protection locked="0"/>
    </xf>
    <xf numFmtId="167" fontId="0" fillId="4" borderId="40" xfId="1" applyFont="1" applyFill="1" applyBorder="1" applyProtection="1">
      <protection locked="0"/>
    </xf>
    <xf numFmtId="167" fontId="0" fillId="4" borderId="16" xfId="1" applyFont="1" applyFill="1" applyBorder="1" applyProtection="1">
      <protection locked="0"/>
    </xf>
    <xf numFmtId="15" fontId="0" fillId="4" borderId="42" xfId="0" applyNumberFormat="1" applyFill="1" applyBorder="1" applyAlignment="1" applyProtection="1">
      <alignment horizontal="center"/>
      <protection locked="0"/>
    </xf>
    <xf numFmtId="0" fontId="9" fillId="4" borderId="43" xfId="0" applyFont="1" applyFill="1" applyBorder="1" applyAlignment="1" applyProtection="1">
      <alignment horizontal="left" vertical="top" wrapText="1"/>
      <protection locked="0"/>
    </xf>
    <xf numFmtId="0" fontId="0" fillId="4" borderId="42" xfId="0" applyFill="1" applyBorder="1" applyAlignment="1" applyProtection="1">
      <alignment horizontal="left" wrapText="1"/>
      <protection locked="0"/>
    </xf>
    <xf numFmtId="167" fontId="0" fillId="2" borderId="42" xfId="1" applyFont="1" applyFill="1" applyBorder="1" applyProtection="1">
      <protection locked="0"/>
    </xf>
    <xf numFmtId="167" fontId="0" fillId="4" borderId="43" xfId="1" applyFont="1" applyFill="1" applyBorder="1" applyProtection="1">
      <protection locked="0"/>
    </xf>
    <xf numFmtId="167" fontId="0" fillId="4" borderId="44" xfId="1" applyFont="1" applyFill="1" applyBorder="1" applyProtection="1">
      <protection locked="0"/>
    </xf>
    <xf numFmtId="0" fontId="4" fillId="0" borderId="46" xfId="0" applyFont="1" applyBorder="1" applyAlignment="1">
      <alignment horizontal="right"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167" fontId="4" fillId="2" borderId="48" xfId="0" applyNumberFormat="1" applyFont="1" applyFill="1" applyBorder="1"/>
    <xf numFmtId="40" fontId="4" fillId="3" borderId="48" xfId="0" applyNumberFormat="1" applyFont="1" applyFill="1" applyBorder="1"/>
    <xf numFmtId="167" fontId="4" fillId="0" borderId="49" xfId="0" applyNumberFormat="1" applyFont="1" applyBorder="1"/>
    <xf numFmtId="167" fontId="4" fillId="0" borderId="0" xfId="0" applyNumberFormat="1" applyFont="1"/>
    <xf numFmtId="0" fontId="0" fillId="0" borderId="0" xfId="0" applyAlignment="1">
      <alignment horizontal="right" wrapText="1"/>
    </xf>
    <xf numFmtId="167" fontId="0" fillId="0" borderId="0" xfId="0" applyNumberFormat="1"/>
    <xf numFmtId="167" fontId="0" fillId="0" borderId="27" xfId="0" applyNumberFormat="1" applyBorder="1"/>
    <xf numFmtId="0" fontId="0" fillId="0" borderId="0" xfId="0" applyProtection="1">
      <protection locked="0"/>
    </xf>
    <xf numFmtId="166" fontId="0" fillId="0" borderId="50" xfId="0" applyNumberFormat="1" applyBorder="1"/>
    <xf numFmtId="166" fontId="0" fillId="0" borderId="0" xfId="0" applyNumberFormat="1"/>
    <xf numFmtId="168" fontId="0" fillId="0" borderId="27" xfId="0" applyNumberFormat="1" applyBorder="1"/>
    <xf numFmtId="0" fontId="2" fillId="0" borderId="0" xfId="0" applyFont="1" applyAlignment="1" applyProtection="1">
      <alignment horizontal="left" vertical="center"/>
      <protection locked="0"/>
    </xf>
    <xf numFmtId="0" fontId="4" fillId="0" borderId="0" xfId="0" applyFont="1" applyAlignment="1" applyProtection="1">
      <alignment horizontal="center" wrapText="1"/>
      <protection locked="0"/>
    </xf>
    <xf numFmtId="14" fontId="0" fillId="0" borderId="0" xfId="0" applyNumberFormat="1" applyProtection="1">
      <protection locked="0"/>
    </xf>
    <xf numFmtId="0" fontId="0" fillId="0" borderId="5" xfId="0" applyBorder="1" applyAlignment="1" applyProtection="1">
      <alignment horizontal="left" wrapText="1"/>
      <protection locked="0"/>
    </xf>
    <xf numFmtId="0" fontId="0" fillId="0" borderId="5" xfId="0" applyBorder="1" applyAlignment="1" applyProtection="1">
      <alignment horizontal="left" indent="8"/>
      <protection locked="0"/>
    </xf>
    <xf numFmtId="0" fontId="0" fillId="0" borderId="9" xfId="0" applyBorder="1" applyAlignment="1" applyProtection="1">
      <alignment horizontal="center" vertical="center"/>
      <protection locked="0"/>
    </xf>
    <xf numFmtId="14" fontId="0" fillId="0" borderId="10" xfId="0" applyNumberFormat="1" applyBorder="1" applyAlignment="1" applyProtection="1">
      <alignment horizontal="center" vertical="center"/>
      <protection locked="0"/>
    </xf>
    <xf numFmtId="0" fontId="0" fillId="0" borderId="10" xfId="0"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5" fillId="3" borderId="11" xfId="0" applyFont="1" applyFill="1" applyBorder="1" applyAlignment="1" applyProtection="1">
      <alignment horizontal="center" vertical="center" wrapText="1"/>
      <protection locked="0"/>
    </xf>
    <xf numFmtId="167" fontId="4" fillId="0" borderId="25" xfId="1" applyFont="1" applyBorder="1" applyProtection="1">
      <protection locked="0"/>
    </xf>
    <xf numFmtId="4" fontId="0" fillId="0" borderId="0" xfId="0" applyNumberFormat="1" applyProtection="1">
      <protection locked="0"/>
    </xf>
    <xf numFmtId="167" fontId="0" fillId="3" borderId="17" xfId="1" applyFont="1" applyFill="1" applyBorder="1" applyAlignment="1" applyProtection="1">
      <alignment horizontal="right"/>
    </xf>
    <xf numFmtId="167" fontId="4" fillId="3" borderId="25" xfId="1" applyFont="1" applyFill="1" applyBorder="1" applyProtection="1"/>
    <xf numFmtId="0" fontId="0" fillId="0" borderId="0" xfId="0" applyAlignment="1" applyProtection="1">
      <alignment horizontal="center"/>
      <protection locked="0"/>
    </xf>
    <xf numFmtId="0" fontId="4" fillId="0" borderId="5" xfId="0" applyFont="1" applyBorder="1" applyAlignment="1" applyProtection="1">
      <alignment horizontal="left" vertical="center" wrapText="1"/>
      <protection locked="0"/>
    </xf>
    <xf numFmtId="167" fontId="5" fillId="0" borderId="0" xfId="0" applyNumberFormat="1" applyFont="1" applyProtection="1">
      <protection locked="0"/>
    </xf>
    <xf numFmtId="0" fontId="0" fillId="0" borderId="30" xfId="0" applyBorder="1" applyAlignment="1" applyProtection="1">
      <alignment horizontal="center" vertical="center"/>
      <protection locked="0"/>
    </xf>
    <xf numFmtId="0" fontId="0" fillId="0" borderId="30" xfId="0" applyBorder="1" applyAlignment="1" applyProtection="1">
      <alignment horizontal="center" vertical="center" wrapText="1"/>
      <protection locked="0"/>
    </xf>
    <xf numFmtId="0" fontId="0" fillId="2" borderId="30" xfId="0" applyFill="1" applyBorder="1" applyAlignment="1" applyProtection="1">
      <alignment horizontal="center" vertical="center" wrapText="1"/>
      <protection locked="0"/>
    </xf>
    <xf numFmtId="0" fontId="5" fillId="3" borderId="31" xfId="0" applyFont="1" applyFill="1" applyBorder="1" applyAlignment="1" applyProtection="1">
      <alignment horizontal="center" vertical="center" wrapText="1"/>
      <protection locked="0"/>
    </xf>
    <xf numFmtId="0" fontId="4" fillId="0" borderId="46" xfId="0" applyFont="1" applyBorder="1" applyAlignment="1" applyProtection="1">
      <alignment horizontal="right" vertical="center"/>
      <protection locked="0"/>
    </xf>
    <xf numFmtId="0" fontId="4" fillId="0" borderId="47" xfId="0" applyFont="1" applyBorder="1" applyAlignment="1" applyProtection="1">
      <alignment horizontal="center" vertical="center" wrapText="1"/>
      <protection locked="0"/>
    </xf>
    <xf numFmtId="0" fontId="4" fillId="0" borderId="48" xfId="0" applyFont="1" applyBorder="1" applyAlignment="1" applyProtection="1">
      <alignment horizontal="center" vertical="center" wrapText="1"/>
      <protection locked="0"/>
    </xf>
    <xf numFmtId="167" fontId="4" fillId="2" borderId="48" xfId="0" applyNumberFormat="1" applyFont="1" applyFill="1" applyBorder="1" applyProtection="1">
      <protection locked="0"/>
    </xf>
    <xf numFmtId="40" fontId="4" fillId="3" borderId="48" xfId="0" applyNumberFormat="1" applyFont="1" applyFill="1" applyBorder="1" applyProtection="1">
      <protection locked="0"/>
    </xf>
    <xf numFmtId="167" fontId="4" fillId="0" borderId="49" xfId="0" applyNumberFormat="1" applyFont="1" applyBorder="1" applyProtection="1">
      <protection locked="0"/>
    </xf>
    <xf numFmtId="0" fontId="0" fillId="0" borderId="0" xfId="0" applyAlignment="1" applyProtection="1">
      <alignment horizontal="right" wrapText="1"/>
      <protection locked="0"/>
    </xf>
    <xf numFmtId="167" fontId="0" fillId="0" borderId="0" xfId="0" applyNumberFormat="1" applyProtection="1">
      <protection locked="0"/>
    </xf>
    <xf numFmtId="167" fontId="0" fillId="0" borderId="27" xfId="0" applyNumberFormat="1" applyBorder="1" applyProtection="1">
      <protection locked="0"/>
    </xf>
    <xf numFmtId="167" fontId="0" fillId="3" borderId="35" xfId="1" applyFont="1" applyFill="1" applyBorder="1" applyAlignment="1" applyProtection="1">
      <alignment horizontal="right"/>
    </xf>
    <xf numFmtId="167" fontId="0" fillId="4" borderId="35" xfId="1" applyFont="1" applyFill="1" applyBorder="1" applyProtection="1">
      <protection locked="0"/>
    </xf>
    <xf numFmtId="49" fontId="4" fillId="2" borderId="0" xfId="0" applyNumberFormat="1" applyFont="1" applyFill="1" applyAlignment="1" applyProtection="1">
      <alignment horizontal="center" vertical="center" wrapText="1"/>
      <protection locked="0"/>
    </xf>
    <xf numFmtId="0" fontId="0" fillId="2" borderId="0" xfId="0" applyFill="1" applyAlignment="1" applyProtection="1">
      <alignment horizontal="center" vertical="center"/>
      <protection locked="0"/>
    </xf>
    <xf numFmtId="49" fontId="4" fillId="2" borderId="0" xfId="0" applyNumberFormat="1" applyFont="1" applyFill="1" applyAlignment="1">
      <alignment horizontal="center" vertical="center" wrapText="1"/>
    </xf>
    <xf numFmtId="0" fontId="0" fillId="2" borderId="0" xfId="0" applyFill="1" applyAlignment="1">
      <alignment horizontal="center" vertical="center"/>
    </xf>
    <xf numFmtId="0" fontId="0" fillId="2" borderId="31" xfId="0" applyFill="1" applyBorder="1" applyAlignment="1" applyProtection="1">
      <alignment horizontal="center" vertical="center" wrapText="1"/>
      <protection locked="0"/>
    </xf>
    <xf numFmtId="167" fontId="0" fillId="0" borderId="35" xfId="1" applyFont="1" applyFill="1" applyBorder="1" applyAlignment="1" applyProtection="1">
      <alignment horizontal="center"/>
      <protection locked="0"/>
    </xf>
    <xf numFmtId="1" fontId="2" fillId="0" borderId="4" xfId="0" applyNumberFormat="1" applyFont="1" applyBorder="1" applyAlignment="1" applyProtection="1">
      <alignment vertical="center"/>
      <protection locked="0"/>
    </xf>
    <xf numFmtId="0" fontId="4" fillId="0" borderId="6" xfId="0" applyFont="1" applyBorder="1" applyAlignment="1" applyProtection="1">
      <alignment vertical="center" wrapText="1"/>
      <protection locked="0"/>
    </xf>
    <xf numFmtId="0" fontId="7" fillId="7" borderId="14" xfId="0" applyFont="1" applyFill="1" applyBorder="1" applyAlignment="1" applyProtection="1">
      <alignment horizontal="center" vertical="center" wrapText="1"/>
      <protection locked="0"/>
    </xf>
    <xf numFmtId="0" fontId="4" fillId="4" borderId="55"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56" xfId="0" applyFont="1" applyFill="1" applyBorder="1" applyAlignment="1">
      <alignment horizontal="center" vertical="center"/>
    </xf>
    <xf numFmtId="0" fontId="4" fillId="4" borderId="57"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58" xfId="0" applyFont="1" applyFill="1" applyBorder="1" applyAlignment="1">
      <alignment horizontal="center" vertical="center"/>
    </xf>
    <xf numFmtId="0" fontId="7" fillId="0" borderId="0" xfId="0" applyFont="1" applyAlignment="1" applyProtection="1">
      <alignment horizontal="center"/>
      <protection locked="0"/>
    </xf>
    <xf numFmtId="0" fontId="0" fillId="0" borderId="29" xfId="0" applyBorder="1" applyAlignment="1" applyProtection="1">
      <alignment horizontal="center" vertical="center"/>
      <protection locked="0"/>
    </xf>
    <xf numFmtId="0" fontId="7" fillId="4" borderId="38" xfId="0" applyFont="1" applyFill="1" applyBorder="1" applyAlignment="1" applyProtection="1">
      <alignment horizontal="center"/>
      <protection locked="0"/>
    </xf>
    <xf numFmtId="0" fontId="25" fillId="4" borderId="41" xfId="0" applyFont="1" applyFill="1" applyBorder="1" applyAlignment="1" applyProtection="1">
      <alignment horizontal="center" vertical="top"/>
      <protection locked="0"/>
    </xf>
    <xf numFmtId="0" fontId="7" fillId="0" borderId="45" xfId="0" applyFont="1" applyBorder="1" applyAlignment="1" applyProtection="1">
      <alignment horizontal="center" vertical="center"/>
      <protection locked="0"/>
    </xf>
    <xf numFmtId="0" fontId="13" fillId="0" borderId="14" xfId="0" applyFont="1" applyBorder="1" applyAlignment="1" applyProtection="1">
      <alignment horizontal="center" vertical="center" wrapText="1"/>
      <protection locked="0"/>
    </xf>
    <xf numFmtId="166" fontId="37" fillId="0" borderId="46" xfId="0" applyNumberFormat="1" applyFont="1" applyBorder="1"/>
    <xf numFmtId="0" fontId="42" fillId="0" borderId="5" xfId="0" applyFont="1" applyBorder="1" applyAlignment="1">
      <alignment horizontal="right" vertical="center"/>
    </xf>
    <xf numFmtId="171" fontId="13" fillId="0" borderId="5" xfId="1" applyNumberFormat="1" applyFont="1" applyBorder="1" applyAlignment="1" applyProtection="1">
      <alignment horizontal="center" vertical="center"/>
    </xf>
    <xf numFmtId="0" fontId="44" fillId="0" borderId="0" xfId="0" applyFont="1"/>
    <xf numFmtId="16" fontId="7" fillId="4" borderId="16" xfId="0" applyNumberFormat="1" applyFont="1" applyFill="1" applyBorder="1" applyAlignment="1" applyProtection="1">
      <alignment horizontal="left" wrapText="1"/>
      <protection locked="0"/>
    </xf>
    <xf numFmtId="0" fontId="4" fillId="4" borderId="15" xfId="0" applyFont="1" applyFill="1" applyBorder="1" applyAlignment="1" applyProtection="1">
      <alignment horizontal="center"/>
      <protection locked="0"/>
    </xf>
    <xf numFmtId="0" fontId="4" fillId="4" borderId="38" xfId="0" applyFont="1" applyFill="1" applyBorder="1" applyAlignment="1" applyProtection="1">
      <alignment horizontal="center"/>
      <protection locked="0"/>
    </xf>
    <xf numFmtId="0" fontId="9" fillId="4" borderId="41" xfId="0" applyFont="1" applyFill="1" applyBorder="1" applyAlignment="1" applyProtection="1">
      <alignment horizontal="center" vertical="top"/>
      <protection locked="0"/>
    </xf>
    <xf numFmtId="0" fontId="4" fillId="0" borderId="45" xfId="0" applyFont="1" applyBorder="1" applyAlignment="1">
      <alignment horizontal="center" vertical="center"/>
    </xf>
    <xf numFmtId="0" fontId="32" fillId="0" borderId="0" xfId="3" applyFont="1"/>
    <xf numFmtId="0" fontId="7" fillId="0" borderId="0" xfId="3"/>
    <xf numFmtId="0" fontId="13" fillId="0" borderId="0" xfId="3" applyFont="1"/>
    <xf numFmtId="167" fontId="30" fillId="0" borderId="0" xfId="3" applyNumberFormat="1" applyFont="1" applyAlignment="1">
      <alignment vertical="center"/>
    </xf>
    <xf numFmtId="166" fontId="29" fillId="0" borderId="0" xfId="3" applyNumberFormat="1" applyFont="1" applyAlignment="1">
      <alignment vertical="center"/>
    </xf>
    <xf numFmtId="166" fontId="7" fillId="0" borderId="0" xfId="3" applyNumberFormat="1"/>
    <xf numFmtId="0" fontId="21" fillId="0" borderId="0" xfId="3" applyFont="1" applyAlignment="1">
      <alignment horizontal="center"/>
    </xf>
    <xf numFmtId="0" fontId="4" fillId="0" borderId="0" xfId="3" applyFont="1"/>
    <xf numFmtId="0" fontId="21" fillId="0" borderId="0" xfId="3" applyFont="1"/>
    <xf numFmtId="166" fontId="31" fillId="0" borderId="0" xfId="3" applyNumberFormat="1" applyFont="1"/>
    <xf numFmtId="164" fontId="7" fillId="0" borderId="0" xfId="3" applyNumberFormat="1"/>
    <xf numFmtId="0" fontId="22" fillId="0" borderId="0" xfId="3" applyFont="1"/>
    <xf numFmtId="170" fontId="7" fillId="0" borderId="0" xfId="2" applyNumberFormat="1" applyFont="1" applyFill="1" applyProtection="1"/>
    <xf numFmtId="171" fontId="7" fillId="0" borderId="0" xfId="1" applyNumberFormat="1" applyFont="1" applyProtection="1"/>
    <xf numFmtId="0" fontId="20" fillId="0" borderId="0" xfId="3" applyFont="1"/>
    <xf numFmtId="164" fontId="4" fillId="0" borderId="0" xfId="3" applyNumberFormat="1" applyFont="1"/>
    <xf numFmtId="0" fontId="15" fillId="0" borderId="0" xfId="3" applyFont="1"/>
    <xf numFmtId="170" fontId="15" fillId="0" borderId="5" xfId="2" applyNumberFormat="1" applyFont="1" applyBorder="1" applyProtection="1"/>
    <xf numFmtId="164" fontId="15" fillId="0" borderId="0" xfId="3" applyNumberFormat="1" applyFont="1"/>
    <xf numFmtId="167" fontId="7" fillId="0" borderId="0" xfId="3" applyNumberFormat="1"/>
    <xf numFmtId="166" fontId="15" fillId="0" borderId="0" xfId="2" applyFont="1" applyBorder="1" applyProtection="1"/>
    <xf numFmtId="170" fontId="15" fillId="0" borderId="0" xfId="2" applyNumberFormat="1" applyFont="1" applyBorder="1" applyProtection="1"/>
    <xf numFmtId="0" fontId="23" fillId="0" borderId="0" xfId="3" applyFont="1"/>
    <xf numFmtId="166" fontId="23" fillId="0" borderId="0" xfId="6" applyNumberFormat="1" applyFont="1" applyProtection="1"/>
    <xf numFmtId="172" fontId="23" fillId="0" borderId="0" xfId="3" applyNumberFormat="1" applyFont="1"/>
    <xf numFmtId="0" fontId="7" fillId="0" borderId="5" xfId="3" applyBorder="1"/>
    <xf numFmtId="166" fontId="7" fillId="0" borderId="5" xfId="3" applyNumberFormat="1" applyBorder="1"/>
    <xf numFmtId="165" fontId="4" fillId="0" borderId="0" xfId="3" applyNumberFormat="1" applyFont="1"/>
    <xf numFmtId="168" fontId="2" fillId="0" borderId="0" xfId="3" applyNumberFormat="1" applyFont="1"/>
    <xf numFmtId="0" fontId="2" fillId="0" borderId="0" xfId="3" applyFont="1"/>
    <xf numFmtId="169" fontId="15" fillId="0" borderId="0" xfId="3" applyNumberFormat="1" applyFont="1" applyAlignment="1">
      <alignment horizontal="center" wrapText="1"/>
    </xf>
    <xf numFmtId="169" fontId="7" fillId="0" borderId="0" xfId="3" applyNumberFormat="1"/>
    <xf numFmtId="170" fontId="0" fillId="0" borderId="0" xfId="2" applyNumberFormat="1" applyFont="1" applyProtection="1"/>
    <xf numFmtId="170" fontId="0" fillId="0" borderId="0" xfId="4" applyNumberFormat="1" applyFont="1" applyProtection="1"/>
    <xf numFmtId="171" fontId="0" fillId="0" borderId="0" xfId="5" applyNumberFormat="1" applyFont="1" applyProtection="1"/>
    <xf numFmtId="170" fontId="4" fillId="0" borderId="54" xfId="4" applyNumberFormat="1" applyFont="1" applyBorder="1" applyProtection="1"/>
    <xf numFmtId="165" fontId="7" fillId="0" borderId="0" xfId="3" applyNumberFormat="1"/>
    <xf numFmtId="172" fontId="7" fillId="0" borderId="0" xfId="3" applyNumberFormat="1"/>
    <xf numFmtId="167" fontId="7" fillId="0" borderId="0" xfId="1" applyFont="1" applyProtection="1"/>
    <xf numFmtId="167" fontId="17" fillId="0" borderId="0" xfId="3" applyNumberFormat="1" applyFont="1"/>
    <xf numFmtId="0" fontId="17" fillId="0" borderId="0" xfId="3" applyFont="1"/>
    <xf numFmtId="166" fontId="10" fillId="0" borderId="0" xfId="0" applyNumberFormat="1" applyFont="1" applyAlignment="1">
      <alignment horizontal="center" vertical="center"/>
    </xf>
    <xf numFmtId="0" fontId="10" fillId="0" borderId="0" xfId="0" applyFont="1" applyAlignment="1">
      <alignment horizontal="center" vertical="center"/>
    </xf>
    <xf numFmtId="0" fontId="5" fillId="0" borderId="0" xfId="0" applyFont="1"/>
    <xf numFmtId="0" fontId="0" fillId="0" borderId="0" xfId="0" applyAlignment="1">
      <alignment horizontal="left" vertical="center"/>
    </xf>
    <xf numFmtId="0" fontId="4" fillId="0" borderId="0" xfId="0" applyFont="1" applyAlignment="1">
      <alignment horizontal="left" vertical="center"/>
    </xf>
    <xf numFmtId="0" fontId="2" fillId="5" borderId="0" xfId="0" applyFont="1" applyFill="1" applyAlignment="1">
      <alignment horizontal="left" vertical="center"/>
    </xf>
    <xf numFmtId="0" fontId="12" fillId="0" borderId="0" xfId="0" applyFont="1" applyAlignment="1">
      <alignment horizontal="left"/>
    </xf>
    <xf numFmtId="0" fontId="0" fillId="0" borderId="0" xfId="0" applyAlignment="1">
      <alignment horizontal="left"/>
    </xf>
    <xf numFmtId="0" fontId="11" fillId="0" borderId="0" xfId="0" applyFont="1"/>
    <xf numFmtId="0" fontId="4" fillId="0" borderId="0" xfId="0" applyFont="1" applyAlignment="1">
      <alignment horizontal="right"/>
    </xf>
    <xf numFmtId="0" fontId="0" fillId="0" borderId="0" xfId="0" applyAlignment="1">
      <alignment horizontal="left" indent="1"/>
    </xf>
    <xf numFmtId="168" fontId="0" fillId="0" borderId="51" xfId="0" applyNumberFormat="1" applyBorder="1"/>
    <xf numFmtId="0" fontId="0" fillId="6" borderId="0" xfId="0" applyFill="1"/>
    <xf numFmtId="0" fontId="0" fillId="0" borderId="27" xfId="0" applyBorder="1" applyAlignment="1">
      <alignment horizontal="center"/>
    </xf>
    <xf numFmtId="0" fontId="0" fillId="0" borderId="27" xfId="0" applyBorder="1" applyAlignment="1">
      <alignment horizontal="left" indent="1"/>
    </xf>
    <xf numFmtId="0" fontId="0" fillId="6" borderId="0" xfId="0" applyFill="1" applyAlignment="1">
      <alignment horizontal="right"/>
    </xf>
    <xf numFmtId="0" fontId="4" fillId="0" borderId="28" xfId="0" applyFont="1" applyBorder="1" applyAlignment="1">
      <alignment horizontal="left"/>
    </xf>
    <xf numFmtId="0" fontId="0" fillId="0" borderId="50" xfId="0" applyBorder="1"/>
    <xf numFmtId="0" fontId="0" fillId="0" borderId="53" xfId="0" applyBorder="1" applyAlignment="1">
      <alignment horizontal="left"/>
    </xf>
    <xf numFmtId="0" fontId="4" fillId="0" borderId="53" xfId="0" applyFont="1" applyBorder="1" applyAlignment="1">
      <alignment horizontal="left"/>
    </xf>
    <xf numFmtId="0" fontId="4" fillId="0" borderId="27" xfId="0" applyFont="1" applyBorder="1" applyAlignment="1">
      <alignment horizontal="left"/>
    </xf>
    <xf numFmtId="0" fontId="0" fillId="16" borderId="27" xfId="0" applyFill="1" applyBorder="1" applyAlignment="1" applyProtection="1">
      <alignment horizontal="center"/>
      <protection locked="0"/>
    </xf>
    <xf numFmtId="0" fontId="0" fillId="16" borderId="27" xfId="0" applyFill="1" applyBorder="1" applyProtection="1">
      <protection locked="0"/>
    </xf>
    <xf numFmtId="166" fontId="0" fillId="16" borderId="27" xfId="2" applyFont="1" applyFill="1" applyBorder="1" applyProtection="1">
      <protection locked="0"/>
    </xf>
    <xf numFmtId="168" fontId="0" fillId="16" borderId="27" xfId="0" applyNumberFormat="1" applyFill="1" applyBorder="1" applyProtection="1">
      <protection locked="0"/>
    </xf>
    <xf numFmtId="0" fontId="0" fillId="16" borderId="52" xfId="0" applyFill="1" applyBorder="1" applyAlignment="1" applyProtection="1">
      <alignment horizontal="center"/>
      <protection locked="0"/>
    </xf>
    <xf numFmtId="0" fontId="0" fillId="16" borderId="52" xfId="0" applyFill="1" applyBorder="1" applyProtection="1">
      <protection locked="0"/>
    </xf>
    <xf numFmtId="166" fontId="0" fillId="0" borderId="0" xfId="0" applyNumberFormat="1" applyAlignment="1">
      <alignment horizontal="left" vertical="center"/>
    </xf>
    <xf numFmtId="166" fontId="36" fillId="11" borderId="23" xfId="0" applyNumberFormat="1" applyFont="1" applyFill="1" applyBorder="1"/>
    <xf numFmtId="168" fontId="0" fillId="0" borderId="0" xfId="0" applyNumberFormat="1"/>
    <xf numFmtId="167" fontId="0" fillId="16" borderId="27" xfId="0" applyNumberFormat="1" applyFill="1" applyBorder="1" applyProtection="1">
      <protection locked="0"/>
    </xf>
    <xf numFmtId="0" fontId="26" fillId="12" borderId="0" xfId="0" applyFont="1" applyFill="1" applyProtection="1">
      <protection locked="0"/>
    </xf>
    <xf numFmtId="0" fontId="24" fillId="0" borderId="0" xfId="0" applyFont="1" applyProtection="1">
      <protection locked="0"/>
    </xf>
    <xf numFmtId="0" fontId="24" fillId="0" borderId="0" xfId="0" applyFont="1" applyAlignment="1" applyProtection="1">
      <alignment horizontal="center"/>
      <protection locked="0"/>
    </xf>
    <xf numFmtId="0" fontId="26" fillId="12" borderId="0" xfId="0" applyFont="1" applyFill="1" applyAlignment="1" applyProtection="1">
      <alignment horizontal="center" wrapText="1"/>
      <protection locked="0"/>
    </xf>
    <xf numFmtId="0" fontId="43" fillId="15" borderId="0" xfId="0" applyFont="1" applyFill="1" applyProtection="1">
      <protection locked="0"/>
    </xf>
    <xf numFmtId="166" fontId="0" fillId="0" borderId="0" xfId="2" applyFont="1" applyProtection="1">
      <protection locked="0"/>
    </xf>
    <xf numFmtId="0" fontId="44" fillId="0" borderId="0" xfId="0" applyFont="1" applyProtection="1">
      <protection locked="0"/>
    </xf>
    <xf numFmtId="0" fontId="28" fillId="0" borderId="0" xfId="0" applyFont="1" applyProtection="1">
      <protection locked="0"/>
    </xf>
    <xf numFmtId="167" fontId="0" fillId="0" borderId="0" xfId="1" applyFont="1" applyProtection="1">
      <protection locked="0"/>
    </xf>
    <xf numFmtId="167" fontId="24" fillId="0" borderId="0" xfId="1" applyFont="1" applyProtection="1">
      <protection locked="0"/>
    </xf>
    <xf numFmtId="0" fontId="26" fillId="10" borderId="0" xfId="0" applyFont="1" applyFill="1" applyAlignment="1">
      <alignment wrapText="1"/>
    </xf>
    <xf numFmtId="0" fontId="26" fillId="10" borderId="0" xfId="0" applyFont="1" applyFill="1" applyAlignment="1">
      <alignment horizontal="center"/>
    </xf>
    <xf numFmtId="173" fontId="27" fillId="13" borderId="0" xfId="3" applyNumberFormat="1" applyFont="1" applyFill="1" applyAlignment="1">
      <alignment horizontal="center"/>
    </xf>
    <xf numFmtId="0" fontId="24" fillId="11" borderId="0" xfId="0" applyFont="1" applyFill="1" applyAlignment="1">
      <alignment horizontal="center"/>
    </xf>
    <xf numFmtId="173" fontId="24" fillId="11" borderId="0" xfId="0" applyNumberFormat="1" applyFont="1" applyFill="1" applyAlignment="1">
      <alignment horizontal="center"/>
    </xf>
    <xf numFmtId="0" fontId="46" fillId="0" borderId="0" xfId="0" applyFont="1"/>
    <xf numFmtId="0" fontId="47" fillId="0" borderId="0" xfId="0" applyFont="1"/>
    <xf numFmtId="0" fontId="0" fillId="0" borderId="0" xfId="0" applyAlignment="1">
      <alignment horizontal="left" wrapText="1"/>
    </xf>
    <xf numFmtId="0" fontId="50" fillId="0" borderId="0" xfId="0" applyFont="1"/>
    <xf numFmtId="0" fontId="50" fillId="0" borderId="0" xfId="0" applyFont="1" applyAlignment="1">
      <alignment horizontal="center"/>
    </xf>
    <xf numFmtId="0" fontId="47" fillId="0" borderId="0" xfId="0" applyFont="1" applyAlignment="1">
      <alignment horizontal="left"/>
    </xf>
    <xf numFmtId="0" fontId="47" fillId="0" borderId="0" xfId="0" applyFont="1" applyAlignment="1">
      <alignment horizontal="left" wrapText="1"/>
    </xf>
    <xf numFmtId="0" fontId="56" fillId="0" borderId="0" xfId="0" applyFont="1"/>
    <xf numFmtId="0" fontId="49" fillId="0" borderId="0" xfId="0" applyFont="1" applyAlignment="1">
      <alignment horizontal="left" wrapText="1"/>
    </xf>
    <xf numFmtId="170" fontId="4" fillId="0" borderId="0" xfId="4" applyNumberFormat="1" applyFont="1" applyBorder="1" applyProtection="1"/>
    <xf numFmtId="166" fontId="0" fillId="11" borderId="50" xfId="0" applyNumberFormat="1" applyFill="1" applyBorder="1"/>
    <xf numFmtId="171" fontId="0" fillId="0" borderId="0" xfId="1" applyNumberFormat="1" applyFont="1" applyProtection="1"/>
    <xf numFmtId="170" fontId="7" fillId="0" borderId="0" xfId="2" applyNumberFormat="1" applyFont="1" applyProtection="1"/>
    <xf numFmtId="170" fontId="4" fillId="0" borderId="54" xfId="2" applyNumberFormat="1" applyFont="1" applyBorder="1" applyProtection="1"/>
    <xf numFmtId="170" fontId="7" fillId="0" borderId="54" xfId="2" applyNumberFormat="1" applyFont="1" applyBorder="1" applyProtection="1"/>
    <xf numFmtId="170" fontId="7" fillId="0" borderId="62" xfId="2" applyNumberFormat="1" applyFont="1" applyBorder="1" applyProtection="1"/>
    <xf numFmtId="171" fontId="4" fillId="0" borderId="0" xfId="1" applyNumberFormat="1" applyFont="1" applyProtection="1"/>
    <xf numFmtId="170" fontId="4" fillId="0" borderId="54" xfId="2" applyNumberFormat="1" applyFont="1" applyFill="1" applyBorder="1" applyProtection="1"/>
    <xf numFmtId="170" fontId="4" fillId="0" borderId="5" xfId="2" applyNumberFormat="1" applyFont="1" applyBorder="1" applyProtection="1"/>
    <xf numFmtId="0" fontId="57" fillId="0" borderId="0" xfId="0" applyFont="1"/>
    <xf numFmtId="166" fontId="7" fillId="16" borderId="27" xfId="2" applyFont="1" applyFill="1" applyBorder="1" applyProtection="1">
      <protection locked="0"/>
    </xf>
    <xf numFmtId="15" fontId="7" fillId="4" borderId="15" xfId="0" applyNumberFormat="1" applyFont="1" applyFill="1" applyBorder="1" applyAlignment="1" applyProtection="1">
      <alignment horizontal="center"/>
      <protection locked="0"/>
    </xf>
    <xf numFmtId="0" fontId="3" fillId="2" borderId="0" xfId="0" applyFont="1" applyFill="1" applyAlignment="1" applyProtection="1">
      <alignment horizontal="center" vertical="center" wrapText="1"/>
      <protection locked="0"/>
    </xf>
    <xf numFmtId="0" fontId="0" fillId="2" borderId="0" xfId="0" applyFill="1" applyAlignment="1" applyProtection="1">
      <alignment horizontal="center" wrapText="1"/>
      <protection locked="0"/>
    </xf>
    <xf numFmtId="0" fontId="5" fillId="3" borderId="5" xfId="0" applyFont="1" applyFill="1" applyBorder="1" applyAlignment="1" applyProtection="1">
      <alignment horizontal="center" vertical="center" wrapText="1"/>
      <protection locked="0"/>
    </xf>
    <xf numFmtId="174" fontId="0" fillId="3" borderId="63" xfId="1" applyNumberFormat="1" applyFont="1" applyFill="1" applyBorder="1" applyAlignment="1" applyProtection="1"/>
    <xf numFmtId="0" fontId="3" fillId="2" borderId="0" xfId="0" applyFont="1" applyFill="1" applyAlignment="1">
      <alignment horizontal="center" vertical="center" wrapText="1"/>
    </xf>
    <xf numFmtId="0" fontId="0" fillId="2" borderId="0" xfId="0" applyFill="1" applyAlignment="1">
      <alignment horizontal="center" wrapText="1"/>
    </xf>
    <xf numFmtId="40" fontId="4" fillId="3" borderId="46" xfId="0" applyNumberFormat="1" applyFont="1" applyFill="1" applyBorder="1" applyProtection="1">
      <protection locked="0"/>
    </xf>
    <xf numFmtId="40" fontId="4" fillId="3" borderId="46" xfId="0" applyNumberFormat="1" applyFont="1" applyFill="1" applyBorder="1"/>
    <xf numFmtId="0" fontId="5" fillId="3" borderId="26" xfId="0" applyFont="1" applyFill="1" applyBorder="1" applyAlignment="1" applyProtection="1">
      <alignment horizontal="center" vertical="center" wrapText="1"/>
      <protection locked="0"/>
    </xf>
    <xf numFmtId="166" fontId="21" fillId="10" borderId="0" xfId="3" applyNumberFormat="1" applyFont="1" applyFill="1" applyAlignment="1">
      <alignment horizontal="center" wrapText="1"/>
    </xf>
    <xf numFmtId="0" fontId="0" fillId="14" borderId="12" xfId="0" applyFill="1" applyBorder="1" applyAlignment="1" applyProtection="1">
      <alignment horizontal="center" vertical="center" wrapText="1"/>
      <protection locked="0"/>
    </xf>
    <xf numFmtId="0" fontId="0" fillId="14" borderId="13" xfId="0" applyFill="1" applyBorder="1" applyAlignment="1" applyProtection="1">
      <alignment horizontal="center" vertical="center" wrapText="1"/>
      <protection locked="0"/>
    </xf>
    <xf numFmtId="0" fontId="7" fillId="14" borderId="13" xfId="0" applyFont="1" applyFill="1" applyBorder="1" applyAlignment="1" applyProtection="1">
      <alignment horizontal="center" vertical="center" wrapText="1"/>
      <protection locked="0"/>
    </xf>
    <xf numFmtId="0" fontId="0" fillId="14" borderId="14" xfId="0" applyFill="1" applyBorder="1" applyAlignment="1" applyProtection="1">
      <alignment horizontal="center" vertical="center" wrapText="1"/>
      <protection locked="0"/>
    </xf>
    <xf numFmtId="0" fontId="7" fillId="14" borderId="14" xfId="0" applyFont="1" applyFill="1" applyBorder="1" applyAlignment="1" applyProtection="1">
      <alignment horizontal="center" vertical="center" wrapText="1"/>
      <protection locked="0"/>
    </xf>
    <xf numFmtId="0" fontId="4" fillId="4" borderId="65" xfId="0" applyFont="1" applyFill="1" applyBorder="1" applyAlignment="1">
      <alignment horizontal="center" vertical="center"/>
    </xf>
    <xf numFmtId="0" fontId="4" fillId="4" borderId="66" xfId="0" applyFont="1" applyFill="1" applyBorder="1" applyAlignment="1">
      <alignment horizontal="center" vertical="center"/>
    </xf>
    <xf numFmtId="170" fontId="4" fillId="14" borderId="54" xfId="2" applyNumberFormat="1" applyFont="1" applyFill="1" applyBorder="1" applyProtection="1"/>
    <xf numFmtId="170" fontId="7" fillId="14" borderId="0" xfId="2" applyNumberFormat="1" applyFont="1" applyFill="1" applyProtection="1"/>
    <xf numFmtId="171" fontId="7" fillId="14" borderId="0" xfId="1" applyNumberFormat="1" applyFont="1" applyFill="1" applyProtection="1"/>
    <xf numFmtId="166" fontId="31" fillId="14" borderId="0" xfId="3" applyNumberFormat="1" applyFont="1" applyFill="1"/>
    <xf numFmtId="0" fontId="0" fillId="14" borderId="64" xfId="0" applyFill="1" applyBorder="1" applyAlignment="1" applyProtection="1">
      <alignment horizontal="center" vertical="center" wrapText="1"/>
      <protection locked="0"/>
    </xf>
    <xf numFmtId="0" fontId="0" fillId="14" borderId="32" xfId="0" applyFill="1" applyBorder="1" applyAlignment="1" applyProtection="1">
      <alignment horizontal="center" vertical="center" wrapText="1"/>
      <protection locked="0"/>
    </xf>
    <xf numFmtId="0" fontId="0" fillId="14" borderId="33" xfId="0" applyFill="1" applyBorder="1" applyAlignment="1" applyProtection="1">
      <alignment horizontal="center" vertical="center" wrapText="1"/>
      <protection locked="0"/>
    </xf>
    <xf numFmtId="0" fontId="54" fillId="14" borderId="32" xfId="0" applyFont="1" applyFill="1" applyBorder="1" applyAlignment="1" applyProtection="1">
      <alignment horizontal="center" vertical="center" wrapText="1"/>
      <protection locked="0"/>
    </xf>
    <xf numFmtId="0" fontId="54" fillId="14" borderId="13" xfId="0" applyFont="1" applyFill="1" applyBorder="1" applyAlignment="1" applyProtection="1">
      <alignment horizontal="center" vertical="center" wrapText="1"/>
      <protection locked="0"/>
    </xf>
    <xf numFmtId="0" fontId="54" fillId="14" borderId="34" xfId="0" applyFont="1" applyFill="1" applyBorder="1" applyAlignment="1" applyProtection="1">
      <alignment horizontal="center" vertical="center" wrapText="1"/>
      <protection locked="0"/>
    </xf>
    <xf numFmtId="0" fontId="54" fillId="14" borderId="28" xfId="0" applyFont="1" applyFill="1" applyBorder="1" applyAlignment="1" applyProtection="1">
      <alignment horizontal="center" vertical="center" wrapText="1"/>
      <protection locked="0"/>
    </xf>
    <xf numFmtId="0" fontId="5" fillId="0" borderId="66" xfId="0" applyFont="1" applyBorder="1" applyAlignment="1" applyProtection="1">
      <alignment horizontal="center" vertical="center"/>
      <protection locked="0"/>
    </xf>
    <xf numFmtId="170" fontId="7" fillId="0" borderId="50" xfId="2" applyNumberFormat="1" applyFont="1" applyFill="1" applyBorder="1" applyProtection="1"/>
    <xf numFmtId="170" fontId="7" fillId="14" borderId="50" xfId="2" applyNumberFormat="1" applyFont="1" applyFill="1" applyBorder="1" applyProtection="1"/>
    <xf numFmtId="170" fontId="4" fillId="14" borderId="5" xfId="2" applyNumberFormat="1" applyFont="1" applyFill="1" applyBorder="1" applyProtection="1"/>
    <xf numFmtId="171" fontId="4" fillId="14" borderId="0" xfId="1" applyNumberFormat="1" applyFont="1" applyFill="1" applyProtection="1"/>
    <xf numFmtId="170" fontId="15" fillId="14" borderId="5" xfId="2" applyNumberFormat="1" applyFont="1" applyFill="1" applyBorder="1" applyProtection="1"/>
    <xf numFmtId="170" fontId="7" fillId="14" borderId="0" xfId="2" applyNumberFormat="1" applyFont="1" applyFill="1" applyProtection="1">
      <protection locked="0"/>
    </xf>
    <xf numFmtId="171" fontId="0" fillId="14" borderId="0" xfId="1" applyNumberFormat="1" applyFont="1" applyFill="1" applyProtection="1">
      <protection locked="0"/>
    </xf>
    <xf numFmtId="170" fontId="7" fillId="14" borderId="54" xfId="2" applyNumberFormat="1" applyFont="1" applyFill="1" applyBorder="1" applyProtection="1"/>
    <xf numFmtId="0" fontId="7" fillId="14" borderId="0" xfId="3" applyFill="1"/>
    <xf numFmtId="170" fontId="0" fillId="14" borderId="0" xfId="2" applyNumberFormat="1" applyFont="1" applyFill="1" applyProtection="1">
      <protection locked="0"/>
    </xf>
    <xf numFmtId="170" fontId="7" fillId="14" borderId="62" xfId="2" applyNumberFormat="1" applyFont="1" applyFill="1" applyBorder="1" applyProtection="1"/>
    <xf numFmtId="164" fontId="7" fillId="14" borderId="0" xfId="3" applyNumberFormat="1" applyFill="1"/>
    <xf numFmtId="171" fontId="7" fillId="14" borderId="0" xfId="1" applyNumberFormat="1" applyFont="1" applyFill="1" applyProtection="1">
      <protection locked="0"/>
    </xf>
    <xf numFmtId="171" fontId="0" fillId="14" borderId="0" xfId="1" applyNumberFormat="1" applyFont="1" applyFill="1" applyProtection="1"/>
    <xf numFmtId="0" fontId="0" fillId="8" borderId="32" xfId="0" applyFill="1" applyBorder="1" applyAlignment="1" applyProtection="1">
      <alignment horizontal="center" vertical="center" wrapText="1"/>
      <protection locked="0"/>
    </xf>
    <xf numFmtId="0" fontId="0" fillId="8" borderId="33" xfId="0" applyFill="1" applyBorder="1" applyAlignment="1" applyProtection="1">
      <alignment horizontal="center" vertical="center" wrapText="1"/>
      <protection locked="0"/>
    </xf>
    <xf numFmtId="0" fontId="54" fillId="8" borderId="32" xfId="0" applyFont="1" applyFill="1" applyBorder="1" applyAlignment="1" applyProtection="1">
      <alignment horizontal="center" vertical="center" wrapText="1"/>
      <protection locked="0"/>
    </xf>
    <xf numFmtId="0" fontId="54" fillId="8" borderId="13" xfId="0" applyFont="1" applyFill="1" applyBorder="1" applyAlignment="1" applyProtection="1">
      <alignment horizontal="center" vertical="center" wrapText="1"/>
      <protection locked="0"/>
    </xf>
    <xf numFmtId="0" fontId="54" fillId="8" borderId="34" xfId="0" applyFont="1" applyFill="1" applyBorder="1" applyAlignment="1" applyProtection="1">
      <alignment horizontal="center" vertical="center" wrapText="1"/>
      <protection locked="0"/>
    </xf>
    <xf numFmtId="0" fontId="54" fillId="8" borderId="28" xfId="0" applyFont="1" applyFill="1" applyBorder="1" applyAlignment="1" applyProtection="1">
      <alignment horizontal="center" vertical="center" wrapText="1"/>
      <protection locked="0"/>
    </xf>
    <xf numFmtId="0" fontId="50" fillId="0" borderId="14" xfId="0" applyFont="1" applyBorder="1" applyAlignment="1" applyProtection="1">
      <alignment horizontal="center" vertical="center" wrapText="1"/>
      <protection locked="0"/>
    </xf>
    <xf numFmtId="0" fontId="4" fillId="8" borderId="67" xfId="0" applyFont="1" applyFill="1" applyBorder="1" applyAlignment="1" applyProtection="1">
      <alignment vertical="center" wrapText="1"/>
      <protection locked="0"/>
    </xf>
    <xf numFmtId="0" fontId="4" fillId="8" borderId="11" xfId="0" applyFont="1" applyFill="1" applyBorder="1" applyAlignment="1" applyProtection="1">
      <alignment vertical="center" wrapText="1"/>
      <protection locked="0"/>
    </xf>
    <xf numFmtId="0" fontId="4" fillId="8" borderId="26" xfId="0" applyFont="1" applyFill="1" applyBorder="1" applyAlignment="1" applyProtection="1">
      <alignment horizontal="center" vertical="center" wrapText="1"/>
      <protection locked="0"/>
    </xf>
    <xf numFmtId="0" fontId="4" fillId="8" borderId="26" xfId="0" applyFont="1" applyFill="1" applyBorder="1" applyAlignment="1" applyProtection="1">
      <alignment vertical="center" wrapText="1"/>
      <protection locked="0"/>
    </xf>
    <xf numFmtId="0" fontId="4" fillId="8" borderId="26" xfId="0" applyFont="1" applyFill="1" applyBorder="1" applyAlignment="1" applyProtection="1">
      <alignment vertical="center"/>
      <protection locked="0"/>
    </xf>
    <xf numFmtId="0" fontId="0" fillId="17" borderId="0" xfId="0" applyFill="1" applyAlignment="1">
      <alignment horizontal="center"/>
    </xf>
    <xf numFmtId="167" fontId="5" fillId="17" borderId="0" xfId="0" applyNumberFormat="1" applyFont="1" applyFill="1"/>
    <xf numFmtId="0" fontId="0" fillId="18" borderId="0" xfId="0" applyFill="1" applyAlignment="1">
      <alignment horizontal="center"/>
    </xf>
    <xf numFmtId="167" fontId="5" fillId="18" borderId="0" xfId="0" applyNumberFormat="1" applyFont="1" applyFill="1"/>
    <xf numFmtId="174" fontId="0" fillId="18" borderId="0" xfId="1" applyNumberFormat="1" applyFont="1" applyFill="1" applyBorder="1" applyAlignment="1" applyProtection="1">
      <alignment horizontal="center"/>
      <protection locked="0"/>
    </xf>
    <xf numFmtId="174" fontId="5" fillId="18" borderId="0" xfId="1" applyNumberFormat="1" applyFont="1" applyFill="1" applyBorder="1" applyAlignment="1" applyProtection="1">
      <protection locked="0"/>
    </xf>
    <xf numFmtId="0" fontId="7" fillId="0" borderId="0" xfId="3" applyProtection="1">
      <protection locked="0"/>
    </xf>
    <xf numFmtId="0" fontId="17" fillId="0" borderId="0" xfId="3" applyFont="1" applyProtection="1">
      <protection locked="0"/>
    </xf>
    <xf numFmtId="0" fontId="0" fillId="0" borderId="0" xfId="0" applyAlignment="1">
      <alignment horizontal="left" wrapText="1"/>
    </xf>
    <xf numFmtId="0" fontId="49" fillId="0" borderId="0" xfId="0" applyFont="1" applyAlignment="1">
      <alignment wrapText="1"/>
    </xf>
    <xf numFmtId="0" fontId="55" fillId="11" borderId="1" xfId="0" applyFont="1" applyFill="1" applyBorder="1" applyAlignment="1">
      <alignment horizontal="left" wrapText="1"/>
    </xf>
    <xf numFmtId="0" fontId="55" fillId="11" borderId="2" xfId="0" applyFont="1" applyFill="1" applyBorder="1" applyAlignment="1">
      <alignment horizontal="left" wrapText="1"/>
    </xf>
    <xf numFmtId="0" fontId="55" fillId="11" borderId="3" xfId="0" applyFont="1" applyFill="1" applyBorder="1" applyAlignment="1">
      <alignment horizontal="left" wrapText="1"/>
    </xf>
    <xf numFmtId="0" fontId="55" fillId="11" borderId="61" xfId="0" applyFont="1" applyFill="1" applyBorder="1" applyAlignment="1">
      <alignment horizontal="left" wrapText="1"/>
    </xf>
    <xf numFmtId="0" fontId="55" fillId="11" borderId="0" xfId="0" applyFont="1" applyFill="1" applyAlignment="1">
      <alignment horizontal="left" wrapText="1"/>
    </xf>
    <xf numFmtId="0" fontId="55" fillId="11" borderId="7" xfId="0" applyFont="1" applyFill="1" applyBorder="1" applyAlignment="1">
      <alignment horizontal="left" wrapText="1"/>
    </xf>
    <xf numFmtId="0" fontId="55" fillId="11" borderId="4" xfId="0" applyFont="1" applyFill="1" applyBorder="1" applyAlignment="1">
      <alignment horizontal="left" wrapText="1"/>
    </xf>
    <xf numFmtId="0" fontId="55" fillId="11" borderId="5" xfId="0" applyFont="1" applyFill="1" applyBorder="1" applyAlignment="1">
      <alignment horizontal="left" wrapText="1"/>
    </xf>
    <xf numFmtId="0" fontId="55" fillId="11" borderId="6" xfId="0" applyFont="1" applyFill="1" applyBorder="1" applyAlignment="1">
      <alignment horizontal="left" wrapText="1"/>
    </xf>
    <xf numFmtId="0" fontId="47" fillId="0" borderId="0" xfId="0" applyFont="1" applyAlignment="1">
      <alignment horizontal="left" wrapText="1"/>
    </xf>
    <xf numFmtId="0" fontId="48" fillId="0" borderId="0" xfId="0" applyFont="1" applyAlignment="1">
      <alignment horizontal="left" wrapText="1"/>
    </xf>
    <xf numFmtId="0" fontId="49" fillId="0" borderId="0" xfId="0" applyFont="1" applyAlignment="1">
      <alignment horizontal="left" wrapText="1"/>
    </xf>
    <xf numFmtId="0" fontId="0" fillId="0" borderId="0" xfId="0" applyAlignment="1">
      <alignment horizontal="left" vertical="top" wrapText="1"/>
    </xf>
    <xf numFmtId="168" fontId="18" fillId="0" borderId="0" xfId="3" applyNumberFormat="1" applyFont="1" applyAlignment="1">
      <alignment horizontal="center"/>
    </xf>
    <xf numFmtId="0" fontId="19" fillId="0" borderId="0" xfId="3" applyFont="1" applyAlignment="1">
      <alignment horizontal="center"/>
    </xf>
    <xf numFmtId="0" fontId="45" fillId="0" borderId="0" xfId="3" applyFont="1" applyAlignment="1">
      <alignment horizontal="center"/>
    </xf>
    <xf numFmtId="168" fontId="2" fillId="0" borderId="0" xfId="3" applyNumberFormat="1" applyFont="1" applyAlignment="1">
      <alignment horizontal="center"/>
    </xf>
    <xf numFmtId="0" fontId="2" fillId="0" borderId="0" xfId="3" applyFont="1" applyAlignment="1">
      <alignment horizontal="center"/>
    </xf>
    <xf numFmtId="0" fontId="16" fillId="0" borderId="0" xfId="3" applyFont="1" applyAlignment="1">
      <alignment horizontal="center"/>
    </xf>
    <xf numFmtId="0" fontId="7" fillId="0" borderId="0" xfId="3" applyAlignment="1" applyProtection="1">
      <alignment horizontal="left" wrapText="1"/>
      <protection locked="0"/>
    </xf>
    <xf numFmtId="0" fontId="40" fillId="14" borderId="0" xfId="0" applyFont="1" applyFill="1" applyAlignment="1">
      <alignment horizontal="left" vertical="center" wrapText="1"/>
    </xf>
    <xf numFmtId="168" fontId="19" fillId="0" borderId="0" xfId="3" applyNumberFormat="1" applyFont="1" applyAlignment="1">
      <alignment horizontal="center"/>
    </xf>
    <xf numFmtId="0" fontId="38" fillId="0" borderId="0" xfId="3" applyFont="1" applyAlignment="1">
      <alignment horizontal="center"/>
    </xf>
    <xf numFmtId="0" fontId="35" fillId="0" borderId="0" xfId="0" applyFont="1" applyAlignment="1">
      <alignment horizontal="center" vertical="center"/>
    </xf>
    <xf numFmtId="0" fontId="19" fillId="0" borderId="0" xfId="0" applyFont="1" applyAlignment="1">
      <alignment horizontal="right"/>
    </xf>
    <xf numFmtId="0" fontId="36" fillId="0" borderId="0" xfId="0" applyFont="1" applyAlignment="1">
      <alignment horizontal="right"/>
    </xf>
    <xf numFmtId="0" fontId="4" fillId="0" borderId="27" xfId="0" applyFont="1" applyBorder="1"/>
    <xf numFmtId="0" fontId="0" fillId="0" borderId="27" xfId="0" applyBorder="1"/>
    <xf numFmtId="0" fontId="24" fillId="0" borderId="0" xfId="0" applyFont="1"/>
    <xf numFmtId="0" fontId="4" fillId="0" borderId="0" xfId="0" applyFont="1"/>
    <xf numFmtId="0" fontId="0" fillId="0" borderId="0" xfId="0"/>
    <xf numFmtId="0" fontId="4" fillId="8" borderId="1" xfId="0" applyFont="1" applyFill="1" applyBorder="1" applyAlignment="1" applyProtection="1">
      <alignment horizontal="center" vertical="center" wrapText="1"/>
      <protection locked="0"/>
    </xf>
    <xf numFmtId="0" fontId="4" fillId="8"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0" fillId="2" borderId="7" xfId="0" applyFill="1" applyBorder="1" applyAlignment="1" applyProtection="1">
      <alignment horizontal="center" wrapText="1"/>
      <protection locked="0"/>
    </xf>
    <xf numFmtId="0" fontId="0" fillId="2" borderId="8" xfId="0" applyFill="1" applyBorder="1" applyAlignment="1" applyProtection="1">
      <alignment horizontal="center" wrapText="1"/>
      <protection locked="0"/>
    </xf>
    <xf numFmtId="0" fontId="4" fillId="0" borderId="22" xfId="0" applyFont="1" applyBorder="1" applyAlignment="1" applyProtection="1">
      <alignment horizontal="right" vertical="center"/>
      <protection locked="0"/>
    </xf>
    <xf numFmtId="0" fontId="0" fillId="0" borderId="23" xfId="0" applyBorder="1" applyAlignment="1" applyProtection="1">
      <alignment horizontal="right" vertical="center"/>
      <protection locked="0"/>
    </xf>
    <xf numFmtId="0" fontId="0" fillId="0" borderId="24" xfId="0" applyBorder="1" applyAlignment="1" applyProtection="1">
      <alignment horizontal="right" vertical="center"/>
      <protection locked="0"/>
    </xf>
    <xf numFmtId="0" fontId="14" fillId="0" borderId="1"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4" fillId="8" borderId="1" xfId="0" applyFont="1" applyFill="1" applyBorder="1" applyAlignment="1" applyProtection="1">
      <alignment horizontal="center" vertical="center"/>
      <protection locked="0"/>
    </xf>
    <xf numFmtId="0" fontId="4" fillId="8" borderId="2" xfId="0" applyFont="1" applyFill="1" applyBorder="1" applyAlignment="1" applyProtection="1">
      <alignment horizontal="center" vertical="center"/>
      <protection locked="0"/>
    </xf>
    <xf numFmtId="0" fontId="4" fillId="8" borderId="3" xfId="0" applyFont="1" applyFill="1" applyBorder="1" applyAlignment="1" applyProtection="1">
      <alignment horizontal="center" vertical="center"/>
      <protection locked="0"/>
    </xf>
    <xf numFmtId="0" fontId="4" fillId="8" borderId="59" xfId="0" applyFont="1" applyFill="1" applyBorder="1" applyAlignment="1" applyProtection="1">
      <alignment horizontal="center" vertical="center"/>
      <protection locked="0"/>
    </xf>
    <xf numFmtId="0" fontId="4" fillId="8" borderId="60" xfId="0" applyFont="1" applyFill="1" applyBorder="1" applyAlignment="1" applyProtection="1">
      <alignment horizontal="center" vertical="center"/>
      <protection locked="0"/>
    </xf>
    <xf numFmtId="0" fontId="4" fillId="8" borderId="68" xfId="0" applyFont="1" applyFill="1" applyBorder="1" applyAlignment="1" applyProtection="1">
      <alignment horizontal="center" vertical="center"/>
      <protection locked="0"/>
    </xf>
    <xf numFmtId="0" fontId="4" fillId="8" borderId="67" xfId="0" applyFont="1" applyFill="1" applyBorder="1" applyAlignment="1" applyProtection="1">
      <alignment horizontal="center" vertical="center"/>
      <protection locked="0"/>
    </xf>
    <xf numFmtId="0" fontId="4" fillId="8" borderId="11" xfId="0" applyFont="1" applyFill="1" applyBorder="1" applyAlignment="1" applyProtection="1">
      <alignment horizontal="center" vertical="center"/>
      <protection locked="0"/>
    </xf>
    <xf numFmtId="0" fontId="4" fillId="9" borderId="67" xfId="0" applyFont="1" applyFill="1" applyBorder="1" applyAlignment="1" applyProtection="1">
      <alignment horizontal="center" vertical="center" wrapText="1"/>
      <protection locked="0"/>
    </xf>
    <xf numFmtId="0" fontId="4" fillId="9" borderId="31" xfId="0" applyFont="1" applyFill="1" applyBorder="1" applyAlignment="1" applyProtection="1">
      <alignment horizontal="center" vertical="center" wrapText="1"/>
      <protection locked="0"/>
    </xf>
    <xf numFmtId="0" fontId="4" fillId="9" borderId="11" xfId="0" applyFont="1" applyFill="1" applyBorder="1" applyAlignment="1" applyProtection="1">
      <alignment horizontal="center" vertical="center" wrapText="1"/>
      <protection locked="0"/>
    </xf>
    <xf numFmtId="49" fontId="4" fillId="2" borderId="0" xfId="0" applyNumberFormat="1" applyFont="1" applyFill="1" applyAlignment="1" applyProtection="1">
      <alignment horizontal="center" vertical="center" wrapText="1"/>
      <protection locked="0"/>
    </xf>
    <xf numFmtId="0" fontId="0" fillId="2" borderId="0" xfId="0" applyFill="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14" fillId="0" borderId="0" xfId="0" applyFont="1" applyAlignment="1" applyProtection="1">
      <alignment horizontal="center" vertical="center" wrapText="1"/>
      <protection locked="0"/>
    </xf>
    <xf numFmtId="0" fontId="4" fillId="9" borderId="67" xfId="0" applyFont="1" applyFill="1" applyBorder="1" applyAlignment="1" applyProtection="1">
      <alignment horizontal="center" vertical="center"/>
      <protection locked="0"/>
    </xf>
    <xf numFmtId="0" fontId="4" fillId="9" borderId="31" xfId="0" applyFont="1" applyFill="1" applyBorder="1" applyAlignment="1" applyProtection="1">
      <alignment horizontal="center" vertical="center"/>
      <protection locked="0"/>
    </xf>
    <xf numFmtId="0" fontId="4" fillId="9" borderId="11" xfId="0" applyFont="1" applyFill="1" applyBorder="1" applyAlignment="1" applyProtection="1">
      <alignment horizontal="center" vertical="center"/>
      <protection locked="0"/>
    </xf>
    <xf numFmtId="0" fontId="39" fillId="0" borderId="0" xfId="0" applyFont="1"/>
    <xf numFmtId="0" fontId="3" fillId="2" borderId="3" xfId="0" applyFont="1" applyFill="1" applyBorder="1" applyAlignment="1">
      <alignment horizontal="center" vertical="center" wrapText="1"/>
    </xf>
    <xf numFmtId="0" fontId="0" fillId="2" borderId="7" xfId="0" applyFill="1" applyBorder="1" applyAlignment="1">
      <alignment horizontal="center" wrapText="1"/>
    </xf>
    <xf numFmtId="0" fontId="0" fillId="2" borderId="8" xfId="0" applyFill="1" applyBorder="1" applyAlignment="1">
      <alignment horizontal="center" wrapText="1"/>
    </xf>
    <xf numFmtId="0" fontId="4" fillId="0" borderId="22" xfId="0" applyFont="1" applyBorder="1" applyAlignment="1">
      <alignment horizontal="right" vertical="center"/>
    </xf>
    <xf numFmtId="0" fontId="0" fillId="0" borderId="23" xfId="0" applyBorder="1" applyAlignment="1">
      <alignment horizontal="right" vertical="center"/>
    </xf>
    <xf numFmtId="0" fontId="0" fillId="0" borderId="24" xfId="0" applyBorder="1" applyAlignment="1">
      <alignment horizontal="right"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49" fontId="4" fillId="2" borderId="0" xfId="0" applyNumberFormat="1" applyFont="1" applyFill="1" applyAlignment="1">
      <alignment horizontal="center" vertical="center" wrapText="1"/>
    </xf>
    <xf numFmtId="0" fontId="0" fillId="2" borderId="0" xfId="0" applyFill="1" applyAlignment="1">
      <alignment horizontal="center" vertical="center"/>
    </xf>
    <xf numFmtId="0" fontId="0" fillId="2" borderId="5" xfId="0" applyFill="1" applyBorder="1" applyAlignment="1">
      <alignment horizontal="center" vertical="center"/>
    </xf>
    <xf numFmtId="0" fontId="58" fillId="0" borderId="1" xfId="0" applyFont="1" applyBorder="1" applyAlignment="1">
      <alignment horizontal="center" vertical="center" wrapText="1"/>
    </xf>
    <xf numFmtId="0" fontId="58" fillId="0" borderId="2" xfId="0" applyFont="1" applyBorder="1" applyAlignment="1">
      <alignment horizontal="center" vertical="center" wrapText="1"/>
    </xf>
    <xf numFmtId="0" fontId="58" fillId="0" borderId="3" xfId="0" applyFont="1" applyBorder="1" applyAlignment="1">
      <alignment horizontal="center" vertical="center" wrapText="1"/>
    </xf>
    <xf numFmtId="0" fontId="58" fillId="0" borderId="4" xfId="0" applyFont="1" applyBorder="1" applyAlignment="1">
      <alignment horizontal="center" vertical="center" wrapText="1"/>
    </xf>
    <xf numFmtId="0" fontId="58" fillId="0" borderId="5" xfId="0" applyFont="1" applyBorder="1" applyAlignment="1">
      <alignment horizontal="center" vertical="center" wrapText="1"/>
    </xf>
    <xf numFmtId="0" fontId="58" fillId="0" borderId="6" xfId="0" applyFont="1" applyBorder="1" applyAlignment="1">
      <alignment horizontal="center" vertical="center" wrapText="1"/>
    </xf>
  </cellXfs>
  <cellStyles count="7">
    <cellStyle name="Comma" xfId="1" builtinId="3"/>
    <cellStyle name="Comma 2" xfId="5" xr:uid="{7F7A6AD3-1990-4C9E-884D-E99E30A617D0}"/>
    <cellStyle name="Currency" xfId="2" builtinId="4"/>
    <cellStyle name="Currency 2" xfId="4" xr:uid="{C86EE296-2839-4F5F-940C-5071415557D2}"/>
    <cellStyle name="Normal" xfId="0" builtinId="0"/>
    <cellStyle name="Normal 2" xfId="3" xr:uid="{7032CC0B-2FAE-4A72-AC22-B598ACD641E6}"/>
    <cellStyle name="Percent 2" xfId="6" xr:uid="{BB721712-4B25-4913-AC19-E15D6470F6A9}"/>
  </cellStyles>
  <dxfs count="23">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font>
    </dxf>
    <dxf>
      <font>
        <color rgb="FF9C0006"/>
      </font>
      <fill>
        <patternFill>
          <bgColor rgb="FFFFC7CE"/>
        </patternFill>
      </fill>
    </dxf>
    <dxf>
      <font>
        <color theme="0"/>
      </font>
      <numFmt numFmtId="1" formatCode="0"/>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73270</xdr:colOff>
      <xdr:row>0</xdr:row>
      <xdr:rowOff>17096</xdr:rowOff>
    </xdr:from>
    <xdr:to>
      <xdr:col>2</xdr:col>
      <xdr:colOff>293152</xdr:colOff>
      <xdr:row>2</xdr:row>
      <xdr:rowOff>154657</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2820" y="17096"/>
          <a:ext cx="453774" cy="620161"/>
        </a:xfrm>
        <a:prstGeom prst="rect">
          <a:avLst/>
        </a:prstGeom>
      </xdr:spPr>
    </xdr:pic>
    <xdr:clientData/>
  </xdr:twoCellAnchor>
  <xdr:oneCellAnchor>
    <xdr:from>
      <xdr:col>8</xdr:col>
      <xdr:colOff>173812</xdr:colOff>
      <xdr:row>8</xdr:row>
      <xdr:rowOff>17911</xdr:rowOff>
    </xdr:from>
    <xdr:ext cx="1484923" cy="625231"/>
    <xdr:sp macro="[0]!Test1" textlink="">
      <xdr:nvSpPr>
        <xdr:cNvPr id="3" name="Oval 2">
          <a:extLst>
            <a:ext uri="{FF2B5EF4-FFF2-40B4-BE49-F238E27FC236}">
              <a16:creationId xmlns:a16="http://schemas.microsoft.com/office/drawing/2014/main" id="{029AE0A6-6DF2-41A3-9A9B-315B1CB069FD}"/>
            </a:ext>
          </a:extLst>
        </xdr:cNvPr>
        <xdr:cNvSpPr/>
      </xdr:nvSpPr>
      <xdr:spPr>
        <a:xfrm>
          <a:off x="6772520" y="1679494"/>
          <a:ext cx="1484923" cy="625231"/>
        </a:xfrm>
        <a:prstGeom prst="ellipse">
          <a:avLst/>
        </a:prstGeom>
        <a:solidFill>
          <a:srgbClr val="FF0000"/>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ctr" anchorCtr="0">
          <a:noAutofit/>
        </a:bodyPr>
        <a:lstStyle/>
        <a:p>
          <a:pPr algn="ctr"/>
          <a:r>
            <a:rPr lang="en-CA" sz="1000" b="1">
              <a:ln>
                <a:noFill/>
              </a:ln>
            </a:rPr>
            <a:t>Click Here </a:t>
          </a:r>
          <a:r>
            <a:rPr lang="en-CA" sz="800">
              <a:ln>
                <a:noFill/>
              </a:ln>
            </a:rPr>
            <a:t>to print</a:t>
          </a:r>
          <a:r>
            <a:rPr lang="en-CA" sz="800" baseline="0">
              <a:ln>
                <a:noFill/>
              </a:ln>
            </a:rPr>
            <a:t> Financial Statements</a:t>
          </a:r>
          <a:endParaRPr lang="en-CA" sz="800">
            <a:ln>
              <a:noFill/>
            </a:ln>
          </a:endParaRPr>
        </a:p>
      </xdr:txBody>
    </xdr:sp>
    <xdr:clientData/>
  </xdr:oneCellAnchor>
  <xdr:twoCellAnchor>
    <xdr:from>
      <xdr:col>8</xdr:col>
      <xdr:colOff>165098</xdr:colOff>
      <xdr:row>4</xdr:row>
      <xdr:rowOff>81493</xdr:rowOff>
    </xdr:from>
    <xdr:to>
      <xdr:col>9</xdr:col>
      <xdr:colOff>576792</xdr:colOff>
      <xdr:row>6</xdr:row>
      <xdr:rowOff>142876</xdr:rowOff>
    </xdr:to>
    <xdr:sp macro="[0]!NewHideButton1" textlink="">
      <xdr:nvSpPr>
        <xdr:cNvPr id="4" name="Rectangle 3">
          <a:extLst>
            <a:ext uri="{FF2B5EF4-FFF2-40B4-BE49-F238E27FC236}">
              <a16:creationId xmlns:a16="http://schemas.microsoft.com/office/drawing/2014/main" id="{A35409B9-D21A-42D3-BCF0-9EF28286B692}"/>
            </a:ext>
          </a:extLst>
        </xdr:cNvPr>
        <xdr:cNvSpPr/>
      </xdr:nvSpPr>
      <xdr:spPr>
        <a:xfrm>
          <a:off x="6763806" y="922868"/>
          <a:ext cx="1226611" cy="553508"/>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n-CA" sz="1100"/>
            <a:t>Click to hide</a:t>
          </a:r>
          <a:r>
            <a:rPr lang="en-CA" sz="1100" baseline="0"/>
            <a:t> rows with zero values</a:t>
          </a:r>
          <a:endParaRPr lang="en-CA" sz="1100"/>
        </a:p>
      </xdr:txBody>
    </xdr:sp>
    <xdr:clientData/>
  </xdr:twoCellAnchor>
  <xdr:twoCellAnchor>
    <xdr:from>
      <xdr:col>8</xdr:col>
      <xdr:colOff>125943</xdr:colOff>
      <xdr:row>0</xdr:row>
      <xdr:rowOff>89957</xdr:rowOff>
    </xdr:from>
    <xdr:to>
      <xdr:col>9</xdr:col>
      <xdr:colOff>74084</xdr:colOff>
      <xdr:row>3</xdr:row>
      <xdr:rowOff>95251</xdr:rowOff>
    </xdr:to>
    <xdr:sp macro="[0]!Test2" textlink="">
      <xdr:nvSpPr>
        <xdr:cNvPr id="7" name="Rectangle 6">
          <a:extLst>
            <a:ext uri="{FF2B5EF4-FFF2-40B4-BE49-F238E27FC236}">
              <a16:creationId xmlns:a16="http://schemas.microsoft.com/office/drawing/2014/main" id="{5BF184CD-EE85-4324-9015-B7950376460F}"/>
            </a:ext>
          </a:extLst>
        </xdr:cNvPr>
        <xdr:cNvSpPr/>
      </xdr:nvSpPr>
      <xdr:spPr>
        <a:xfrm>
          <a:off x="6724651" y="89957"/>
          <a:ext cx="763058" cy="682627"/>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en-CA" sz="1100"/>
            <a:t>Click</a:t>
          </a:r>
          <a:r>
            <a:rPr lang="en-CA" sz="1100" baseline="0"/>
            <a:t> to unhide rows</a:t>
          </a:r>
          <a:endParaRPr lang="en-CA"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146050</xdr:colOff>
      <xdr:row>80</xdr:row>
      <xdr:rowOff>82550</xdr:rowOff>
    </xdr:from>
    <xdr:to>
      <xdr:col>9</xdr:col>
      <xdr:colOff>603250</xdr:colOff>
      <xdr:row>80</xdr:row>
      <xdr:rowOff>82550</xdr:rowOff>
    </xdr:to>
    <xdr:sp macro="" textlink="">
      <xdr:nvSpPr>
        <xdr:cNvPr id="2" name="Line 1">
          <a:extLst>
            <a:ext uri="{FF2B5EF4-FFF2-40B4-BE49-F238E27FC236}">
              <a16:creationId xmlns:a16="http://schemas.microsoft.com/office/drawing/2014/main" id="{14204119-5ABD-46A9-BC10-197D38FCC29F}"/>
            </a:ext>
          </a:extLst>
        </xdr:cNvPr>
        <xdr:cNvSpPr>
          <a:spLocks noChangeShapeType="1"/>
        </xdr:cNvSpPr>
      </xdr:nvSpPr>
      <xdr:spPr bwMode="auto">
        <a:xfrm>
          <a:off x="7467600" y="15830550"/>
          <a:ext cx="4572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146050</xdr:colOff>
      <xdr:row>80</xdr:row>
      <xdr:rowOff>82550</xdr:rowOff>
    </xdr:from>
    <xdr:to>
      <xdr:col>9</xdr:col>
      <xdr:colOff>146050</xdr:colOff>
      <xdr:row>82</xdr:row>
      <xdr:rowOff>44450</xdr:rowOff>
    </xdr:to>
    <xdr:cxnSp macro="">
      <xdr:nvCxnSpPr>
        <xdr:cNvPr id="3" name="AutoShape 2">
          <a:extLst>
            <a:ext uri="{FF2B5EF4-FFF2-40B4-BE49-F238E27FC236}">
              <a16:creationId xmlns:a16="http://schemas.microsoft.com/office/drawing/2014/main" id="{95D514D4-9CF3-41DA-B129-5C222E6984F8}"/>
            </a:ext>
          </a:extLst>
        </xdr:cNvPr>
        <xdr:cNvCxnSpPr>
          <a:cxnSpLocks noChangeShapeType="1"/>
          <a:stCxn id="2" idx="0"/>
        </xdr:cNvCxnSpPr>
      </xdr:nvCxnSpPr>
      <xdr:spPr bwMode="auto">
        <a:xfrm>
          <a:off x="7467600" y="15830550"/>
          <a:ext cx="0" cy="3429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133350</xdr:colOff>
      <xdr:row>82</xdr:row>
      <xdr:rowOff>25400</xdr:rowOff>
    </xdr:from>
    <xdr:to>
      <xdr:col>9</xdr:col>
      <xdr:colOff>584200</xdr:colOff>
      <xdr:row>82</xdr:row>
      <xdr:rowOff>25400</xdr:rowOff>
    </xdr:to>
    <xdr:sp macro="" textlink="">
      <xdr:nvSpPr>
        <xdr:cNvPr id="4" name="Line 3">
          <a:extLst>
            <a:ext uri="{FF2B5EF4-FFF2-40B4-BE49-F238E27FC236}">
              <a16:creationId xmlns:a16="http://schemas.microsoft.com/office/drawing/2014/main" id="{61E291C6-E0B7-4AF1-A4D1-A5526A2BFD03}"/>
            </a:ext>
          </a:extLst>
        </xdr:cNvPr>
        <xdr:cNvSpPr>
          <a:spLocks noChangeShapeType="1"/>
        </xdr:cNvSpPr>
      </xdr:nvSpPr>
      <xdr:spPr bwMode="auto">
        <a:xfrm>
          <a:off x="7454900" y="16154400"/>
          <a:ext cx="450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37</xdr:col>
      <xdr:colOff>152400</xdr:colOff>
      <xdr:row>157</xdr:row>
      <xdr:rowOff>82550</xdr:rowOff>
    </xdr:from>
    <xdr:to>
      <xdr:col>37</xdr:col>
      <xdr:colOff>628650</xdr:colOff>
      <xdr:row>157</xdr:row>
      <xdr:rowOff>82550</xdr:rowOff>
    </xdr:to>
    <xdr:sp macro="" textlink="">
      <xdr:nvSpPr>
        <xdr:cNvPr id="2" name="Line 1">
          <a:extLst>
            <a:ext uri="{FF2B5EF4-FFF2-40B4-BE49-F238E27FC236}">
              <a16:creationId xmlns:a16="http://schemas.microsoft.com/office/drawing/2014/main" id="{156BADF9-0965-428C-B71B-3DD8C05DDB8C}"/>
            </a:ext>
          </a:extLst>
        </xdr:cNvPr>
        <xdr:cNvSpPr>
          <a:spLocks noChangeShapeType="1"/>
        </xdr:cNvSpPr>
      </xdr:nvSpPr>
      <xdr:spPr bwMode="auto">
        <a:xfrm>
          <a:off x="28886150" y="29864050"/>
          <a:ext cx="4572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37</xdr:col>
      <xdr:colOff>152400</xdr:colOff>
      <xdr:row>157</xdr:row>
      <xdr:rowOff>82550</xdr:rowOff>
    </xdr:from>
    <xdr:to>
      <xdr:col>37</xdr:col>
      <xdr:colOff>152400</xdr:colOff>
      <xdr:row>159</xdr:row>
      <xdr:rowOff>44450</xdr:rowOff>
    </xdr:to>
    <xdr:cxnSp macro="">
      <xdr:nvCxnSpPr>
        <xdr:cNvPr id="3" name="AutoShape 2">
          <a:extLst>
            <a:ext uri="{FF2B5EF4-FFF2-40B4-BE49-F238E27FC236}">
              <a16:creationId xmlns:a16="http://schemas.microsoft.com/office/drawing/2014/main" id="{CF39055F-F99E-4C4B-9704-F8A0012886E0}"/>
            </a:ext>
          </a:extLst>
        </xdr:cNvPr>
        <xdr:cNvCxnSpPr>
          <a:cxnSpLocks noChangeShapeType="1"/>
          <a:stCxn id="2" idx="0"/>
        </xdr:cNvCxnSpPr>
      </xdr:nvCxnSpPr>
      <xdr:spPr bwMode="auto">
        <a:xfrm>
          <a:off x="28886150" y="29864050"/>
          <a:ext cx="0" cy="330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37</xdr:col>
      <xdr:colOff>152400</xdr:colOff>
      <xdr:row>159</xdr:row>
      <xdr:rowOff>38100</xdr:rowOff>
    </xdr:from>
    <xdr:to>
      <xdr:col>38</xdr:col>
      <xdr:colOff>120650</xdr:colOff>
      <xdr:row>159</xdr:row>
      <xdr:rowOff>38100</xdr:rowOff>
    </xdr:to>
    <xdr:sp macro="" textlink="">
      <xdr:nvSpPr>
        <xdr:cNvPr id="4" name="Line 3">
          <a:extLst>
            <a:ext uri="{FF2B5EF4-FFF2-40B4-BE49-F238E27FC236}">
              <a16:creationId xmlns:a16="http://schemas.microsoft.com/office/drawing/2014/main" id="{7CE62B91-9E01-46EC-997D-950C587B756F}"/>
            </a:ext>
          </a:extLst>
        </xdr:cNvPr>
        <xdr:cNvSpPr>
          <a:spLocks noChangeShapeType="1"/>
        </xdr:cNvSpPr>
      </xdr:nvSpPr>
      <xdr:spPr bwMode="auto">
        <a:xfrm>
          <a:off x="28886150" y="30187900"/>
          <a:ext cx="577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213178</xdr:colOff>
      <xdr:row>3</xdr:row>
      <xdr:rowOff>207895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32278" cy="8301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190500</xdr:colOff>
      <xdr:row>0</xdr:row>
      <xdr:rowOff>38100</xdr:rowOff>
    </xdr:from>
    <xdr:to>
      <xdr:col>1</xdr:col>
      <xdr:colOff>822778</xdr:colOff>
      <xdr:row>4</xdr:row>
      <xdr:rowOff>30095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1950" y="38100"/>
          <a:ext cx="632278" cy="8555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146050</xdr:colOff>
      <xdr:row>80</xdr:row>
      <xdr:rowOff>82550</xdr:rowOff>
    </xdr:from>
    <xdr:to>
      <xdr:col>24</xdr:col>
      <xdr:colOff>603250</xdr:colOff>
      <xdr:row>80</xdr:row>
      <xdr:rowOff>82550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12712700" y="32619950"/>
          <a:ext cx="4572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146050</xdr:colOff>
      <xdr:row>80</xdr:row>
      <xdr:rowOff>82550</xdr:rowOff>
    </xdr:from>
    <xdr:to>
      <xdr:col>24</xdr:col>
      <xdr:colOff>146050</xdr:colOff>
      <xdr:row>82</xdr:row>
      <xdr:rowOff>44450</xdr:rowOff>
    </xdr:to>
    <xdr:cxnSp macro="">
      <xdr:nvCxnSpPr>
        <xdr:cNvPr id="3" name="AutoShape 2">
          <a:extLst>
            <a:ext uri="{FF2B5EF4-FFF2-40B4-BE49-F238E27FC236}">
              <a16:creationId xmlns:a16="http://schemas.microsoft.com/office/drawing/2014/main" id="{00000000-0008-0000-0500-000003000000}"/>
            </a:ext>
          </a:extLst>
        </xdr:cNvPr>
        <xdr:cNvCxnSpPr>
          <a:cxnSpLocks noChangeShapeType="1"/>
          <a:stCxn id="2" idx="0"/>
        </xdr:cNvCxnSpPr>
      </xdr:nvCxnSpPr>
      <xdr:spPr bwMode="auto">
        <a:xfrm>
          <a:off x="12712700" y="32619950"/>
          <a:ext cx="0" cy="4191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24</xdr:col>
      <xdr:colOff>133350</xdr:colOff>
      <xdr:row>82</xdr:row>
      <xdr:rowOff>25400</xdr:rowOff>
    </xdr:from>
    <xdr:to>
      <xdr:col>24</xdr:col>
      <xdr:colOff>584200</xdr:colOff>
      <xdr:row>82</xdr:row>
      <xdr:rowOff>25400</xdr:rowOff>
    </xdr:to>
    <xdr:sp macro="" textlink="">
      <xdr:nvSpPr>
        <xdr:cNvPr id="4" name="Line 3">
          <a:extLst>
            <a:ext uri="{FF2B5EF4-FFF2-40B4-BE49-F238E27FC236}">
              <a16:creationId xmlns:a16="http://schemas.microsoft.com/office/drawing/2014/main" id="{00000000-0008-0000-0500-000004000000}"/>
            </a:ext>
          </a:extLst>
        </xdr:cNvPr>
        <xdr:cNvSpPr>
          <a:spLocks noChangeShapeType="1"/>
        </xdr:cNvSpPr>
      </xdr:nvSpPr>
      <xdr:spPr bwMode="auto">
        <a:xfrm>
          <a:off x="12700000" y="33020000"/>
          <a:ext cx="450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0</xdr:colOff>
      <xdr:row>161</xdr:row>
      <xdr:rowOff>38100</xdr:rowOff>
    </xdr:from>
    <xdr:to>
      <xdr:col>39</xdr:col>
      <xdr:colOff>120650</xdr:colOff>
      <xdr:row>161</xdr:row>
      <xdr:rowOff>38100</xdr:rowOff>
    </xdr:to>
    <xdr:sp macro="" textlink="">
      <xdr:nvSpPr>
        <xdr:cNvPr id="4" name="Line 3">
          <a:extLst>
            <a:ext uri="{FF2B5EF4-FFF2-40B4-BE49-F238E27FC236}">
              <a16:creationId xmlns:a16="http://schemas.microsoft.com/office/drawing/2014/main" id="{00000000-0008-0000-0600-000004000000}"/>
            </a:ext>
          </a:extLst>
        </xdr:cNvPr>
        <xdr:cNvSpPr>
          <a:spLocks noChangeShapeType="1"/>
        </xdr:cNvSpPr>
      </xdr:nvSpPr>
      <xdr:spPr bwMode="auto">
        <a:xfrm>
          <a:off x="24009350" y="82105500"/>
          <a:ext cx="7366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190500</xdr:colOff>
      <xdr:row>0</xdr:row>
      <xdr:rowOff>38100</xdr:rowOff>
    </xdr:from>
    <xdr:to>
      <xdr:col>1</xdr:col>
      <xdr:colOff>822778</xdr:colOff>
      <xdr:row>4</xdr:row>
      <xdr:rowOff>30095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1950" y="38100"/>
          <a:ext cx="632278" cy="8555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9</xdr:col>
      <xdr:colOff>146050</xdr:colOff>
      <xdr:row>80</xdr:row>
      <xdr:rowOff>82550</xdr:rowOff>
    </xdr:from>
    <xdr:to>
      <xdr:col>9</xdr:col>
      <xdr:colOff>603250</xdr:colOff>
      <xdr:row>80</xdr:row>
      <xdr:rowOff>82550</xdr:rowOff>
    </xdr:to>
    <xdr:sp macro="" textlink="">
      <xdr:nvSpPr>
        <xdr:cNvPr id="2" name="Line 1">
          <a:extLst>
            <a:ext uri="{FF2B5EF4-FFF2-40B4-BE49-F238E27FC236}">
              <a16:creationId xmlns:a16="http://schemas.microsoft.com/office/drawing/2014/main" id="{00000000-0008-0000-0A00-000002000000}"/>
            </a:ext>
          </a:extLst>
        </xdr:cNvPr>
        <xdr:cNvSpPr>
          <a:spLocks noChangeShapeType="1"/>
        </xdr:cNvSpPr>
      </xdr:nvSpPr>
      <xdr:spPr bwMode="auto">
        <a:xfrm>
          <a:off x="11423650" y="3663950"/>
          <a:ext cx="4572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146050</xdr:colOff>
      <xdr:row>80</xdr:row>
      <xdr:rowOff>82550</xdr:rowOff>
    </xdr:from>
    <xdr:to>
      <xdr:col>9</xdr:col>
      <xdr:colOff>146050</xdr:colOff>
      <xdr:row>82</xdr:row>
      <xdr:rowOff>44450</xdr:rowOff>
    </xdr:to>
    <xdr:cxnSp macro="">
      <xdr:nvCxnSpPr>
        <xdr:cNvPr id="3" name="AutoShape 2">
          <a:extLst>
            <a:ext uri="{FF2B5EF4-FFF2-40B4-BE49-F238E27FC236}">
              <a16:creationId xmlns:a16="http://schemas.microsoft.com/office/drawing/2014/main" id="{00000000-0008-0000-0A00-000003000000}"/>
            </a:ext>
          </a:extLst>
        </xdr:cNvPr>
        <xdr:cNvCxnSpPr>
          <a:cxnSpLocks noChangeShapeType="1"/>
          <a:stCxn id="2" idx="0"/>
        </xdr:cNvCxnSpPr>
      </xdr:nvCxnSpPr>
      <xdr:spPr bwMode="auto">
        <a:xfrm>
          <a:off x="11423650" y="3663950"/>
          <a:ext cx="0" cy="3429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133350</xdr:colOff>
      <xdr:row>82</xdr:row>
      <xdr:rowOff>25400</xdr:rowOff>
    </xdr:from>
    <xdr:to>
      <xdr:col>9</xdr:col>
      <xdr:colOff>584200</xdr:colOff>
      <xdr:row>82</xdr:row>
      <xdr:rowOff>25400</xdr:rowOff>
    </xdr:to>
    <xdr:sp macro="" textlink="">
      <xdr:nvSpPr>
        <xdr:cNvPr id="4" name="Line 3">
          <a:extLst>
            <a:ext uri="{FF2B5EF4-FFF2-40B4-BE49-F238E27FC236}">
              <a16:creationId xmlns:a16="http://schemas.microsoft.com/office/drawing/2014/main" id="{00000000-0008-0000-0A00-000004000000}"/>
            </a:ext>
          </a:extLst>
        </xdr:cNvPr>
        <xdr:cNvSpPr>
          <a:spLocks noChangeShapeType="1"/>
        </xdr:cNvSpPr>
      </xdr:nvSpPr>
      <xdr:spPr bwMode="auto">
        <a:xfrm>
          <a:off x="11410950" y="3987800"/>
          <a:ext cx="450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37</xdr:col>
      <xdr:colOff>152400</xdr:colOff>
      <xdr:row>157</xdr:row>
      <xdr:rowOff>82550</xdr:rowOff>
    </xdr:from>
    <xdr:to>
      <xdr:col>37</xdr:col>
      <xdr:colOff>628650</xdr:colOff>
      <xdr:row>157</xdr:row>
      <xdr:rowOff>82550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21894800" y="3467100"/>
          <a:ext cx="4572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37</xdr:col>
      <xdr:colOff>152400</xdr:colOff>
      <xdr:row>157</xdr:row>
      <xdr:rowOff>82550</xdr:rowOff>
    </xdr:from>
    <xdr:to>
      <xdr:col>37</xdr:col>
      <xdr:colOff>152400</xdr:colOff>
      <xdr:row>159</xdr:row>
      <xdr:rowOff>44450</xdr:rowOff>
    </xdr:to>
    <xdr:cxnSp macro="">
      <xdr:nvCxnSpPr>
        <xdr:cNvPr id="3" name="AutoShape 2">
          <a:extLst>
            <a:ext uri="{FF2B5EF4-FFF2-40B4-BE49-F238E27FC236}">
              <a16:creationId xmlns:a16="http://schemas.microsoft.com/office/drawing/2014/main" id="{00000000-0008-0000-0900-000003000000}"/>
            </a:ext>
          </a:extLst>
        </xdr:cNvPr>
        <xdr:cNvCxnSpPr>
          <a:cxnSpLocks noChangeShapeType="1"/>
          <a:stCxn id="2" idx="0"/>
        </xdr:cNvCxnSpPr>
      </xdr:nvCxnSpPr>
      <xdr:spPr bwMode="auto">
        <a:xfrm>
          <a:off x="21894800" y="3467100"/>
          <a:ext cx="0" cy="330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37</xdr:col>
      <xdr:colOff>152400</xdr:colOff>
      <xdr:row>159</xdr:row>
      <xdr:rowOff>38100</xdr:rowOff>
    </xdr:from>
    <xdr:to>
      <xdr:col>38</xdr:col>
      <xdr:colOff>120650</xdr:colOff>
      <xdr:row>159</xdr:row>
      <xdr:rowOff>38100</xdr:rowOff>
    </xdr:to>
    <xdr:sp macro="" textlink="">
      <xdr:nvSpPr>
        <xdr:cNvPr id="4" name="Line 3">
          <a:extLst>
            <a:ext uri="{FF2B5EF4-FFF2-40B4-BE49-F238E27FC236}">
              <a16:creationId xmlns:a16="http://schemas.microsoft.com/office/drawing/2014/main" id="{00000000-0008-0000-0900-000004000000}"/>
            </a:ext>
          </a:extLst>
        </xdr:cNvPr>
        <xdr:cNvSpPr>
          <a:spLocks noChangeShapeType="1"/>
        </xdr:cNvSpPr>
      </xdr:nvSpPr>
      <xdr:spPr bwMode="auto">
        <a:xfrm>
          <a:off x="21894800" y="3790950"/>
          <a:ext cx="577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190500</xdr:colOff>
      <xdr:row>0</xdr:row>
      <xdr:rowOff>38100</xdr:rowOff>
    </xdr:from>
    <xdr:to>
      <xdr:col>1</xdr:col>
      <xdr:colOff>822778</xdr:colOff>
      <xdr:row>4</xdr:row>
      <xdr:rowOff>30095</xdr:rowOff>
    </xdr:to>
    <xdr:pic>
      <xdr:nvPicPr>
        <xdr:cNvPr id="2" name="Picture 1">
          <a:extLst>
            <a:ext uri="{FF2B5EF4-FFF2-40B4-BE49-F238E27FC236}">
              <a16:creationId xmlns:a16="http://schemas.microsoft.com/office/drawing/2014/main" id="{07362743-ED77-4E4C-9859-5A511324C8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1950" y="38100"/>
          <a:ext cx="632278" cy="8555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15218-3C85-49C9-8D5C-9A4C5ABD575A}">
  <sheetPr codeName="Sheet9">
    <tabColor rgb="FF00B0F0"/>
    <pageSetUpPr fitToPage="1"/>
  </sheetPr>
  <dimension ref="A1:N115"/>
  <sheetViews>
    <sheetView tabSelected="1" workbookViewId="0">
      <selection activeCell="D35" sqref="D35"/>
    </sheetView>
  </sheetViews>
  <sheetFormatPr defaultRowHeight="15" x14ac:dyDescent="0.25"/>
  <cols>
    <col min="5" max="5" width="18.140625" customWidth="1"/>
  </cols>
  <sheetData>
    <row r="1" spans="1:14" x14ac:dyDescent="0.25">
      <c r="A1" s="233" t="s">
        <v>230</v>
      </c>
    </row>
    <row r="2" spans="1:14" ht="36" x14ac:dyDescent="0.55000000000000004">
      <c r="A2" s="221" t="s">
        <v>86</v>
      </c>
    </row>
    <row r="3" spans="1:14" ht="15.6" customHeight="1" x14ac:dyDescent="0.25">
      <c r="A3" s="311" t="s">
        <v>87</v>
      </c>
      <c r="B3" s="311"/>
      <c r="C3" s="311"/>
      <c r="D3" s="311"/>
      <c r="E3" s="311"/>
      <c r="F3" s="311"/>
      <c r="G3" s="311"/>
      <c r="H3" s="311"/>
      <c r="I3" s="311"/>
      <c r="J3" s="311"/>
      <c r="K3" s="311"/>
      <c r="L3" s="311"/>
      <c r="M3" s="311"/>
    </row>
    <row r="4" spans="1:14" x14ac:dyDescent="0.25">
      <c r="A4" s="311"/>
      <c r="B4" s="311"/>
      <c r="C4" s="311"/>
      <c r="D4" s="311"/>
      <c r="E4" s="311"/>
      <c r="F4" s="311"/>
      <c r="G4" s="311"/>
      <c r="H4" s="311"/>
      <c r="I4" s="311"/>
      <c r="J4" s="311"/>
      <c r="K4" s="311"/>
      <c r="L4" s="311"/>
      <c r="M4" s="311"/>
    </row>
    <row r="5" spans="1:14" x14ac:dyDescent="0.25">
      <c r="A5" s="311"/>
      <c r="B5" s="311"/>
      <c r="C5" s="311"/>
      <c r="D5" s="311"/>
      <c r="E5" s="311"/>
      <c r="F5" s="311"/>
      <c r="G5" s="311"/>
      <c r="H5" s="311"/>
      <c r="I5" s="311"/>
      <c r="J5" s="311"/>
      <c r="K5" s="311"/>
      <c r="L5" s="311"/>
      <c r="M5" s="311"/>
    </row>
    <row r="6" spans="1:14" x14ac:dyDescent="0.25">
      <c r="A6" s="311"/>
      <c r="B6" s="311"/>
      <c r="C6" s="311"/>
      <c r="D6" s="311"/>
      <c r="E6" s="311"/>
      <c r="F6" s="311"/>
      <c r="G6" s="311"/>
      <c r="H6" s="311"/>
      <c r="I6" s="311"/>
      <c r="J6" s="311"/>
      <c r="K6" s="311"/>
      <c r="L6" s="311"/>
      <c r="M6" s="311"/>
    </row>
    <row r="7" spans="1:14" x14ac:dyDescent="0.25">
      <c r="A7" s="311"/>
      <c r="B7" s="311"/>
      <c r="C7" s="311"/>
      <c r="D7" s="311"/>
      <c r="E7" s="311"/>
      <c r="F7" s="311"/>
      <c r="G7" s="311"/>
      <c r="H7" s="311"/>
      <c r="I7" s="311"/>
      <c r="J7" s="311"/>
      <c r="K7" s="311"/>
      <c r="L7" s="311"/>
      <c r="M7" s="311"/>
    </row>
    <row r="9" spans="1:14" ht="21" x14ac:dyDescent="0.35">
      <c r="A9" s="214" t="s">
        <v>88</v>
      </c>
    </row>
    <row r="10" spans="1:14" x14ac:dyDescent="0.25">
      <c r="A10" s="121" t="s">
        <v>89</v>
      </c>
    </row>
    <row r="11" spans="1:14" x14ac:dyDescent="0.25">
      <c r="B11" t="s">
        <v>94</v>
      </c>
    </row>
    <row r="12" spans="1:14" x14ac:dyDescent="0.25">
      <c r="C12" t="s">
        <v>90</v>
      </c>
    </row>
    <row r="13" spans="1:14" x14ac:dyDescent="0.25">
      <c r="C13" t="s">
        <v>93</v>
      </c>
    </row>
    <row r="14" spans="1:14" ht="14.45" customHeight="1" x14ac:dyDescent="0.25">
      <c r="D14" s="312" t="s">
        <v>92</v>
      </c>
      <c r="E14" s="312"/>
      <c r="F14" s="312"/>
      <c r="G14" s="312"/>
      <c r="H14" s="312"/>
      <c r="I14" s="312"/>
      <c r="J14" s="312"/>
      <c r="K14" s="312"/>
      <c r="L14" s="312"/>
      <c r="M14" s="312"/>
      <c r="N14" s="312"/>
    </row>
    <row r="15" spans="1:14" x14ac:dyDescent="0.25">
      <c r="C15" s="24"/>
      <c r="D15" s="312"/>
      <c r="E15" s="312"/>
      <c r="F15" s="312"/>
      <c r="G15" s="312"/>
      <c r="H15" s="312"/>
      <c r="I15" s="312"/>
      <c r="J15" s="312"/>
      <c r="K15" s="312"/>
      <c r="L15" s="312"/>
      <c r="M15" s="312"/>
      <c r="N15" s="312"/>
    </row>
    <row r="16" spans="1:14" x14ac:dyDescent="0.25">
      <c r="C16" s="24"/>
      <c r="D16" s="312"/>
      <c r="E16" s="312"/>
      <c r="F16" s="312"/>
      <c r="G16" s="312"/>
      <c r="H16" s="312"/>
      <c r="I16" s="312"/>
      <c r="J16" s="312"/>
      <c r="K16" s="312"/>
      <c r="L16" s="312"/>
      <c r="M16" s="312"/>
      <c r="N16" s="312"/>
    </row>
    <row r="17" spans="1:14" ht="14.45" customHeight="1" x14ac:dyDescent="0.25">
      <c r="C17" s="313" t="s">
        <v>152</v>
      </c>
      <c r="D17" s="313"/>
      <c r="E17" s="313"/>
      <c r="F17" s="313"/>
      <c r="G17" s="313"/>
      <c r="H17" s="313"/>
      <c r="I17" s="313"/>
      <c r="J17" s="313"/>
      <c r="K17" s="313"/>
      <c r="L17" s="313"/>
      <c r="M17" s="313"/>
      <c r="N17" s="222"/>
    </row>
    <row r="18" spans="1:14" x14ac:dyDescent="0.25">
      <c r="C18" s="313"/>
      <c r="D18" s="313"/>
      <c r="E18" s="313"/>
      <c r="F18" s="313"/>
      <c r="G18" s="313"/>
      <c r="H18" s="313"/>
      <c r="I18" s="313"/>
      <c r="J18" s="313"/>
      <c r="K18" s="313"/>
      <c r="L18" s="313"/>
      <c r="M18" s="313"/>
      <c r="N18" s="222"/>
    </row>
    <row r="19" spans="1:14" x14ac:dyDescent="0.25">
      <c r="C19" t="s">
        <v>95</v>
      </c>
    </row>
    <row r="20" spans="1:14" x14ac:dyDescent="0.25">
      <c r="C20" t="s">
        <v>96</v>
      </c>
    </row>
    <row r="21" spans="1:14" x14ac:dyDescent="0.25">
      <c r="A21" s="121" t="s">
        <v>97</v>
      </c>
    </row>
    <row r="22" spans="1:14" x14ac:dyDescent="0.25">
      <c r="B22" t="s">
        <v>94</v>
      </c>
    </row>
    <row r="23" spans="1:14" ht="9.9499999999999993" customHeight="1" x14ac:dyDescent="0.25">
      <c r="C23" s="299" t="s">
        <v>98</v>
      </c>
      <c r="D23" s="299"/>
      <c r="E23" s="299"/>
      <c r="F23" s="299"/>
      <c r="G23" s="299"/>
      <c r="H23" s="299"/>
      <c r="I23" s="299"/>
      <c r="J23" s="299"/>
      <c r="K23" s="299"/>
      <c r="L23" s="299"/>
      <c r="M23" s="299"/>
      <c r="N23" s="299"/>
    </row>
    <row r="24" spans="1:14" ht="9.9499999999999993" customHeight="1" x14ac:dyDescent="0.25">
      <c r="C24" s="299"/>
      <c r="D24" s="299"/>
      <c r="E24" s="299"/>
      <c r="F24" s="299"/>
      <c r="G24" s="299"/>
      <c r="H24" s="299"/>
      <c r="I24" s="299"/>
      <c r="J24" s="299"/>
      <c r="K24" s="299"/>
      <c r="L24" s="299"/>
      <c r="M24" s="299"/>
      <c r="N24" s="299"/>
    </row>
    <row r="25" spans="1:14" x14ac:dyDescent="0.25">
      <c r="C25" s="299"/>
      <c r="D25" s="299"/>
      <c r="E25" s="299"/>
      <c r="F25" s="299"/>
      <c r="G25" s="299"/>
      <c r="H25" s="299"/>
      <c r="I25" s="299"/>
      <c r="J25" s="299"/>
      <c r="K25" s="299"/>
      <c r="L25" s="299"/>
      <c r="M25" s="299"/>
      <c r="N25" s="299"/>
    </row>
    <row r="26" spans="1:14" x14ac:dyDescent="0.25">
      <c r="C26" s="299"/>
      <c r="D26" s="299"/>
      <c r="E26" s="299"/>
      <c r="F26" s="299"/>
      <c r="G26" s="299"/>
      <c r="H26" s="299"/>
      <c r="I26" s="299"/>
      <c r="J26" s="299"/>
      <c r="K26" s="299"/>
      <c r="L26" s="299"/>
      <c r="M26" s="299"/>
      <c r="N26" s="299"/>
    </row>
    <row r="27" spans="1:14" ht="14.45" customHeight="1" x14ac:dyDescent="0.25">
      <c r="C27" s="313" t="s">
        <v>152</v>
      </c>
      <c r="D27" s="313"/>
      <c r="E27" s="313"/>
      <c r="F27" s="313"/>
      <c r="G27" s="313"/>
      <c r="H27" s="313"/>
      <c r="I27" s="313"/>
      <c r="J27" s="313"/>
      <c r="K27" s="313"/>
      <c r="L27" s="313"/>
      <c r="M27" s="313"/>
      <c r="N27" s="216"/>
    </row>
    <row r="28" spans="1:14" ht="14.45" customHeight="1" x14ac:dyDescent="0.25">
      <c r="C28" s="313"/>
      <c r="D28" s="313"/>
      <c r="E28" s="313"/>
      <c r="F28" s="313"/>
      <c r="G28" s="313"/>
      <c r="H28" s="313"/>
      <c r="I28" s="313"/>
      <c r="J28" s="313"/>
      <c r="K28" s="313"/>
      <c r="L28" s="313"/>
      <c r="M28" s="313"/>
      <c r="N28" s="216"/>
    </row>
    <row r="29" spans="1:14" x14ac:dyDescent="0.25">
      <c r="C29" t="s">
        <v>96</v>
      </c>
    </row>
    <row r="31" spans="1:14" ht="21" x14ac:dyDescent="0.35">
      <c r="A31" s="214" t="s">
        <v>99</v>
      </c>
    </row>
    <row r="32" spans="1:14" x14ac:dyDescent="0.25">
      <c r="B32">
        <v>1</v>
      </c>
      <c r="C32" t="s">
        <v>100</v>
      </c>
    </row>
    <row r="33" spans="1:14" x14ac:dyDescent="0.25">
      <c r="B33">
        <v>2</v>
      </c>
      <c r="C33" t="s">
        <v>111</v>
      </c>
    </row>
    <row r="34" spans="1:14" x14ac:dyDescent="0.25">
      <c r="C34" t="s">
        <v>102</v>
      </c>
      <c r="D34" s="218" t="s">
        <v>71</v>
      </c>
      <c r="E34" s="219" t="s">
        <v>101</v>
      </c>
      <c r="F34" t="s">
        <v>103</v>
      </c>
    </row>
    <row r="35" spans="1:14" x14ac:dyDescent="0.25">
      <c r="D35" s="218" t="s">
        <v>72</v>
      </c>
      <c r="E35" s="219" t="s">
        <v>104</v>
      </c>
      <c r="F35" t="s">
        <v>105</v>
      </c>
    </row>
    <row r="36" spans="1:14" ht="45" x14ac:dyDescent="0.25">
      <c r="D36" s="218" t="s">
        <v>106</v>
      </c>
      <c r="E36" s="220" t="s">
        <v>62</v>
      </c>
      <c r="F36" t="s">
        <v>110</v>
      </c>
    </row>
    <row r="37" spans="1:14" x14ac:dyDescent="0.25">
      <c r="D37" s="218" t="s">
        <v>107</v>
      </c>
      <c r="E37" s="215" t="s">
        <v>108</v>
      </c>
      <c r="F37" s="299" t="s">
        <v>109</v>
      </c>
      <c r="G37" s="299"/>
      <c r="H37" s="299"/>
      <c r="I37" s="299"/>
      <c r="J37" s="299"/>
      <c r="K37" s="299"/>
      <c r="L37" s="299"/>
      <c r="M37" s="299"/>
      <c r="N37" s="299"/>
    </row>
    <row r="38" spans="1:14" x14ac:dyDescent="0.25">
      <c r="F38" s="299"/>
      <c r="G38" s="299"/>
      <c r="H38" s="299"/>
      <c r="I38" s="299"/>
      <c r="J38" s="299"/>
      <c r="K38" s="299"/>
      <c r="L38" s="299"/>
      <c r="M38" s="299"/>
      <c r="N38" s="299"/>
    </row>
    <row r="39" spans="1:14" x14ac:dyDescent="0.25">
      <c r="F39" s="299"/>
      <c r="G39" s="299"/>
      <c r="H39" s="299"/>
      <c r="I39" s="299"/>
      <c r="J39" s="299"/>
      <c r="K39" s="299"/>
      <c r="L39" s="299"/>
      <c r="M39" s="299"/>
      <c r="N39" s="299"/>
    </row>
    <row r="40" spans="1:14" x14ac:dyDescent="0.25">
      <c r="F40" s="299"/>
      <c r="G40" s="299"/>
      <c r="H40" s="299"/>
      <c r="I40" s="299"/>
      <c r="J40" s="299"/>
      <c r="K40" s="299"/>
      <c r="L40" s="299"/>
      <c r="M40" s="299"/>
      <c r="N40" s="299"/>
    </row>
    <row r="41" spans="1:14" x14ac:dyDescent="0.25">
      <c r="F41" s="299"/>
      <c r="G41" s="299"/>
      <c r="H41" s="299"/>
      <c r="I41" s="299"/>
      <c r="J41" s="299"/>
      <c r="K41" s="299"/>
      <c r="L41" s="299"/>
      <c r="M41" s="299"/>
      <c r="N41" s="299"/>
    </row>
    <row r="42" spans="1:14" x14ac:dyDescent="0.25">
      <c r="F42" s="299"/>
      <c r="G42" s="299"/>
      <c r="H42" s="299"/>
      <c r="I42" s="299"/>
      <c r="J42" s="299"/>
      <c r="K42" s="299"/>
      <c r="L42" s="299"/>
      <c r="M42" s="299"/>
      <c r="N42" s="299"/>
    </row>
    <row r="43" spans="1:14" x14ac:dyDescent="0.25">
      <c r="F43" s="299"/>
      <c r="G43" s="299"/>
      <c r="H43" s="299"/>
      <c r="I43" s="299"/>
      <c r="J43" s="299"/>
      <c r="K43" s="299"/>
      <c r="L43" s="299"/>
      <c r="M43" s="299"/>
      <c r="N43" s="299"/>
    </row>
    <row r="44" spans="1:14" ht="14.45" customHeight="1" x14ac:dyDescent="0.25">
      <c r="B44">
        <v>3</v>
      </c>
      <c r="C44" s="299" t="s">
        <v>121</v>
      </c>
      <c r="D44" s="299"/>
      <c r="E44" s="299"/>
      <c r="F44" s="299"/>
      <c r="G44" s="299"/>
      <c r="H44" s="299"/>
      <c r="I44" s="299"/>
      <c r="J44" s="299"/>
      <c r="K44" s="299"/>
      <c r="L44" s="299"/>
      <c r="M44" s="299"/>
      <c r="N44" s="299"/>
    </row>
    <row r="45" spans="1:14" x14ac:dyDescent="0.25">
      <c r="C45" s="299"/>
      <c r="D45" s="299"/>
      <c r="E45" s="299"/>
      <c r="F45" s="299"/>
      <c r="G45" s="299"/>
      <c r="H45" s="299"/>
      <c r="I45" s="299"/>
      <c r="J45" s="299"/>
      <c r="K45" s="299"/>
      <c r="L45" s="299"/>
      <c r="M45" s="299"/>
      <c r="N45" s="299"/>
    </row>
    <row r="46" spans="1:14" x14ac:dyDescent="0.25">
      <c r="C46" s="299"/>
      <c r="D46" s="299"/>
      <c r="E46" s="299"/>
      <c r="F46" s="299"/>
      <c r="G46" s="299"/>
      <c r="H46" s="299"/>
      <c r="I46" s="299"/>
      <c r="J46" s="299"/>
      <c r="K46" s="299"/>
      <c r="L46" s="299"/>
      <c r="M46" s="299"/>
      <c r="N46" s="299"/>
    </row>
    <row r="47" spans="1:14" x14ac:dyDescent="0.25">
      <c r="B47">
        <v>4</v>
      </c>
      <c r="C47" t="s">
        <v>112</v>
      </c>
    </row>
    <row r="48" spans="1:14" ht="21" x14ac:dyDescent="0.35">
      <c r="A48" s="214" t="s">
        <v>113</v>
      </c>
    </row>
    <row r="49" spans="2:14" x14ac:dyDescent="0.25">
      <c r="B49">
        <v>1</v>
      </c>
      <c r="C49" t="s">
        <v>114</v>
      </c>
    </row>
    <row r="50" spans="2:14" x14ac:dyDescent="0.25">
      <c r="B50">
        <v>2</v>
      </c>
      <c r="C50" t="s">
        <v>115</v>
      </c>
    </row>
    <row r="51" spans="2:14" x14ac:dyDescent="0.25">
      <c r="C51" t="s">
        <v>102</v>
      </c>
      <c r="D51" s="218" t="s">
        <v>70</v>
      </c>
      <c r="E51" t="s">
        <v>9</v>
      </c>
    </row>
    <row r="52" spans="2:14" x14ac:dyDescent="0.25">
      <c r="D52" s="218" t="s">
        <v>71</v>
      </c>
      <c r="E52" t="s">
        <v>2</v>
      </c>
    </row>
    <row r="53" spans="2:14" x14ac:dyDescent="0.25">
      <c r="D53" s="218" t="s">
        <v>72</v>
      </c>
      <c r="E53" t="s">
        <v>10</v>
      </c>
    </row>
    <row r="54" spans="2:14" x14ac:dyDescent="0.25">
      <c r="D54" s="218" t="s">
        <v>106</v>
      </c>
      <c r="E54" t="s">
        <v>11</v>
      </c>
    </row>
    <row r="55" spans="2:14" x14ac:dyDescent="0.25">
      <c r="D55" s="218" t="s">
        <v>116</v>
      </c>
      <c r="E55" t="s">
        <v>12</v>
      </c>
    </row>
    <row r="56" spans="2:14" x14ac:dyDescent="0.25">
      <c r="D56" s="218" t="s">
        <v>117</v>
      </c>
      <c r="E56" t="s">
        <v>118</v>
      </c>
      <c r="F56" s="299" t="s">
        <v>119</v>
      </c>
      <c r="G56" s="299"/>
      <c r="H56" s="299"/>
      <c r="I56" s="299"/>
      <c r="J56" s="299"/>
      <c r="K56" s="299"/>
      <c r="L56" s="299"/>
      <c r="M56" s="299"/>
      <c r="N56" s="299"/>
    </row>
    <row r="57" spans="2:14" x14ac:dyDescent="0.25">
      <c r="F57" s="299"/>
      <c r="G57" s="299"/>
      <c r="H57" s="299"/>
      <c r="I57" s="299"/>
      <c r="J57" s="299"/>
      <c r="K57" s="299"/>
      <c r="L57" s="299"/>
      <c r="M57" s="299"/>
      <c r="N57" s="299"/>
    </row>
    <row r="58" spans="2:14" x14ac:dyDescent="0.25">
      <c r="F58" s="299"/>
      <c r="G58" s="299"/>
      <c r="H58" s="299"/>
      <c r="I58" s="299"/>
      <c r="J58" s="299"/>
      <c r="K58" s="299"/>
      <c r="L58" s="299"/>
      <c r="M58" s="299"/>
      <c r="N58" s="299"/>
    </row>
    <row r="59" spans="2:14" x14ac:dyDescent="0.25">
      <c r="F59" s="299"/>
      <c r="G59" s="299"/>
      <c r="H59" s="299"/>
      <c r="I59" s="299"/>
      <c r="J59" s="299"/>
      <c r="K59" s="299"/>
      <c r="L59" s="299"/>
      <c r="M59" s="299"/>
      <c r="N59" s="299"/>
    </row>
    <row r="60" spans="2:14" x14ac:dyDescent="0.25">
      <c r="B60">
        <v>3</v>
      </c>
      <c r="C60" s="299" t="s">
        <v>120</v>
      </c>
      <c r="D60" s="299"/>
      <c r="E60" s="299"/>
      <c r="F60" s="299"/>
      <c r="G60" s="299"/>
      <c r="H60" s="299"/>
      <c r="I60" s="299"/>
      <c r="J60" s="299"/>
      <c r="K60" s="299"/>
      <c r="L60" s="299"/>
      <c r="M60" s="299"/>
      <c r="N60" s="299"/>
    </row>
    <row r="61" spans="2:14" x14ac:dyDescent="0.25">
      <c r="C61" s="299"/>
      <c r="D61" s="299"/>
      <c r="E61" s="299"/>
      <c r="F61" s="299"/>
      <c r="G61" s="299"/>
      <c r="H61" s="299"/>
      <c r="I61" s="299"/>
      <c r="J61" s="299"/>
      <c r="K61" s="299"/>
      <c r="L61" s="299"/>
      <c r="M61" s="299"/>
      <c r="N61" s="299"/>
    </row>
    <row r="62" spans="2:14" x14ac:dyDescent="0.25">
      <c r="C62" s="299"/>
      <c r="D62" s="299"/>
      <c r="E62" s="299"/>
      <c r="F62" s="299"/>
      <c r="G62" s="299"/>
      <c r="H62" s="299"/>
      <c r="I62" s="299"/>
      <c r="J62" s="299"/>
      <c r="K62" s="299"/>
      <c r="L62" s="299"/>
      <c r="M62" s="299"/>
      <c r="N62" s="299"/>
    </row>
    <row r="63" spans="2:14" x14ac:dyDescent="0.25">
      <c r="B63">
        <v>4</v>
      </c>
      <c r="C63" s="299" t="s">
        <v>122</v>
      </c>
      <c r="D63" s="299"/>
      <c r="E63" s="299"/>
      <c r="F63" s="299"/>
      <c r="G63" s="299"/>
      <c r="H63" s="299"/>
      <c r="I63" s="299"/>
      <c r="J63" s="299"/>
      <c r="K63" s="299"/>
      <c r="L63" s="299"/>
      <c r="M63" s="299"/>
      <c r="N63" s="299"/>
    </row>
    <row r="64" spans="2:14" x14ac:dyDescent="0.25">
      <c r="C64" s="299"/>
      <c r="D64" s="299"/>
      <c r="E64" s="299"/>
      <c r="F64" s="299"/>
      <c r="G64" s="299"/>
      <c r="H64" s="299"/>
      <c r="I64" s="299"/>
      <c r="J64" s="299"/>
      <c r="K64" s="299"/>
      <c r="L64" s="299"/>
      <c r="M64" s="299"/>
      <c r="N64" s="299"/>
    </row>
    <row r="65" spans="1:14" x14ac:dyDescent="0.25">
      <c r="C65" s="299"/>
      <c r="D65" s="299"/>
      <c r="E65" s="299"/>
      <c r="F65" s="299"/>
      <c r="G65" s="299"/>
      <c r="H65" s="299"/>
      <c r="I65" s="299"/>
      <c r="J65" s="299"/>
      <c r="K65" s="299"/>
      <c r="L65" s="299"/>
      <c r="M65" s="299"/>
      <c r="N65" s="299"/>
    </row>
    <row r="66" spans="1:14" x14ac:dyDescent="0.25">
      <c r="B66">
        <v>5</v>
      </c>
      <c r="C66" s="299" t="s">
        <v>123</v>
      </c>
      <c r="D66" s="299"/>
      <c r="E66" s="299"/>
      <c r="F66" s="299"/>
      <c r="G66" s="299"/>
      <c r="H66" s="299"/>
      <c r="I66" s="299"/>
      <c r="J66" s="299"/>
      <c r="K66" s="299"/>
      <c r="L66" s="299"/>
      <c r="M66" s="299"/>
      <c r="N66" s="299"/>
    </row>
    <row r="67" spans="1:14" x14ac:dyDescent="0.25">
      <c r="C67" s="299"/>
      <c r="D67" s="299"/>
      <c r="E67" s="299"/>
      <c r="F67" s="299"/>
      <c r="G67" s="299"/>
      <c r="H67" s="299"/>
      <c r="I67" s="299"/>
      <c r="J67" s="299"/>
      <c r="K67" s="299"/>
      <c r="L67" s="299"/>
      <c r="M67" s="299"/>
      <c r="N67" s="299"/>
    </row>
    <row r="68" spans="1:14" ht="21" x14ac:dyDescent="0.35">
      <c r="A68" s="214" t="s">
        <v>128</v>
      </c>
      <c r="C68" s="216"/>
      <c r="D68" s="216"/>
      <c r="E68" s="216"/>
      <c r="F68" s="216"/>
      <c r="G68" s="216"/>
      <c r="H68" s="216"/>
      <c r="I68" s="216"/>
      <c r="J68" s="216"/>
      <c r="K68" s="216"/>
      <c r="L68" s="216"/>
      <c r="M68" s="216"/>
      <c r="N68" s="216"/>
    </row>
    <row r="69" spans="1:14" x14ac:dyDescent="0.25">
      <c r="B69">
        <v>1</v>
      </c>
      <c r="C69" s="175" t="s">
        <v>130</v>
      </c>
      <c r="D69" s="175"/>
      <c r="E69" s="175"/>
      <c r="F69" s="175"/>
      <c r="G69" s="175"/>
      <c r="H69" s="175"/>
      <c r="I69" s="175"/>
      <c r="J69" s="216"/>
      <c r="K69" s="216"/>
      <c r="L69" s="216"/>
      <c r="M69" s="216"/>
      <c r="N69" s="216"/>
    </row>
    <row r="70" spans="1:14" x14ac:dyDescent="0.25">
      <c r="C70" s="175"/>
      <c r="D70" s="299" t="s">
        <v>131</v>
      </c>
      <c r="E70" s="299"/>
      <c r="F70" s="299"/>
      <c r="G70" s="299"/>
      <c r="H70" s="299"/>
      <c r="I70" s="299"/>
      <c r="J70" s="299"/>
      <c r="K70" s="299"/>
      <c r="L70" s="299"/>
      <c r="M70" s="299"/>
      <c r="N70" s="299"/>
    </row>
    <row r="71" spans="1:14" x14ac:dyDescent="0.25">
      <c r="C71" s="175"/>
      <c r="D71" s="299"/>
      <c r="E71" s="299"/>
      <c r="F71" s="299"/>
      <c r="G71" s="299"/>
      <c r="H71" s="299"/>
      <c r="I71" s="299"/>
      <c r="J71" s="299"/>
      <c r="K71" s="299"/>
      <c r="L71" s="299"/>
      <c r="M71" s="299"/>
      <c r="N71" s="299"/>
    </row>
    <row r="72" spans="1:14" x14ac:dyDescent="0.25">
      <c r="C72" s="175"/>
      <c r="D72" s="299"/>
      <c r="E72" s="299"/>
      <c r="F72" s="299"/>
      <c r="G72" s="299"/>
      <c r="H72" s="299"/>
      <c r="I72" s="299"/>
      <c r="J72" s="299"/>
      <c r="K72" s="299"/>
      <c r="L72" s="299"/>
      <c r="M72" s="299"/>
      <c r="N72" s="299"/>
    </row>
    <row r="73" spans="1:14" ht="14.45" customHeight="1" x14ac:dyDescent="0.25">
      <c r="C73" s="175"/>
      <c r="D73" s="299" t="s">
        <v>132</v>
      </c>
      <c r="E73" s="299"/>
      <c r="F73" s="299"/>
      <c r="G73" s="299"/>
      <c r="H73" s="299"/>
      <c r="I73" s="299"/>
      <c r="J73" s="299"/>
      <c r="K73" s="299"/>
      <c r="L73" s="299"/>
      <c r="M73" s="299"/>
      <c r="N73" s="299"/>
    </row>
    <row r="74" spans="1:14" x14ac:dyDescent="0.25">
      <c r="C74" s="175"/>
      <c r="D74" s="299"/>
      <c r="E74" s="299"/>
      <c r="F74" s="299"/>
      <c r="G74" s="299"/>
      <c r="H74" s="299"/>
      <c r="I74" s="299"/>
      <c r="J74" s="299"/>
      <c r="K74" s="299"/>
      <c r="L74" s="299"/>
      <c r="M74" s="299"/>
      <c r="N74" s="299"/>
    </row>
    <row r="75" spans="1:14" x14ac:dyDescent="0.25">
      <c r="C75" s="175"/>
      <c r="D75" s="299"/>
      <c r="E75" s="299"/>
      <c r="F75" s="299"/>
      <c r="G75" s="299"/>
      <c r="H75" s="299"/>
      <c r="I75" s="299"/>
      <c r="J75" s="299"/>
      <c r="K75" s="299"/>
      <c r="L75" s="299"/>
      <c r="M75" s="299"/>
      <c r="N75" s="299"/>
    </row>
    <row r="76" spans="1:14" x14ac:dyDescent="0.25">
      <c r="C76" s="175"/>
      <c r="D76" s="299"/>
      <c r="E76" s="299"/>
      <c r="F76" s="299"/>
      <c r="G76" s="299"/>
      <c r="H76" s="299"/>
      <c r="I76" s="299"/>
      <c r="J76" s="299"/>
      <c r="K76" s="299"/>
      <c r="L76" s="299"/>
      <c r="M76" s="299"/>
      <c r="N76" s="299"/>
    </row>
    <row r="77" spans="1:14" x14ac:dyDescent="0.25">
      <c r="C77" s="175"/>
      <c r="D77" s="299"/>
      <c r="E77" s="299"/>
      <c r="F77" s="299"/>
      <c r="G77" s="299"/>
      <c r="H77" s="299"/>
      <c r="I77" s="299"/>
      <c r="J77" s="299"/>
      <c r="K77" s="299"/>
      <c r="L77" s="299"/>
      <c r="M77" s="299"/>
      <c r="N77" s="299"/>
    </row>
    <row r="78" spans="1:14" x14ac:dyDescent="0.25">
      <c r="C78" s="175"/>
      <c r="D78" s="299"/>
      <c r="E78" s="299"/>
      <c r="F78" s="299"/>
      <c r="G78" s="299"/>
      <c r="H78" s="299"/>
      <c r="I78" s="299"/>
      <c r="J78" s="299"/>
      <c r="K78" s="299"/>
      <c r="L78" s="299"/>
      <c r="M78" s="299"/>
      <c r="N78" s="299"/>
    </row>
    <row r="79" spans="1:14" x14ac:dyDescent="0.25">
      <c r="C79" s="216"/>
      <c r="D79" s="216"/>
      <c r="E79" s="216"/>
      <c r="F79" s="216"/>
      <c r="G79" s="216"/>
      <c r="H79" s="216"/>
      <c r="I79" s="216"/>
      <c r="J79" s="216"/>
      <c r="K79" s="216"/>
      <c r="L79" s="216"/>
      <c r="M79" s="216"/>
      <c r="N79" s="216"/>
    </row>
    <row r="80" spans="1:14" ht="21" x14ac:dyDescent="0.35">
      <c r="A80" s="214" t="s">
        <v>129</v>
      </c>
    </row>
    <row r="81" spans="2:14" x14ac:dyDescent="0.25">
      <c r="B81">
        <v>1</v>
      </c>
      <c r="C81" s="217" t="s">
        <v>124</v>
      </c>
    </row>
    <row r="82" spans="2:14" x14ac:dyDescent="0.25">
      <c r="B82">
        <v>2</v>
      </c>
      <c r="C82" s="299" t="s">
        <v>125</v>
      </c>
      <c r="D82" s="299"/>
      <c r="E82" s="299"/>
      <c r="F82" s="299"/>
      <c r="G82" s="299"/>
      <c r="H82" s="299"/>
      <c r="I82" s="299"/>
      <c r="J82" s="299"/>
      <c r="K82" s="299"/>
      <c r="L82" s="299"/>
      <c r="M82" s="299"/>
      <c r="N82" s="299"/>
    </row>
    <row r="83" spans="2:14" x14ac:dyDescent="0.25">
      <c r="C83" s="299"/>
      <c r="D83" s="299"/>
      <c r="E83" s="299"/>
      <c r="F83" s="299"/>
      <c r="G83" s="299"/>
      <c r="H83" s="299"/>
      <c r="I83" s="299"/>
      <c r="J83" s="299"/>
      <c r="K83" s="299"/>
      <c r="L83" s="299"/>
      <c r="M83" s="299"/>
      <c r="N83" s="299"/>
    </row>
    <row r="84" spans="2:14" x14ac:dyDescent="0.25">
      <c r="C84" s="299"/>
      <c r="D84" s="299"/>
      <c r="E84" s="299"/>
      <c r="F84" s="299"/>
      <c r="G84" s="299"/>
      <c r="H84" s="299"/>
      <c r="I84" s="299"/>
      <c r="J84" s="299"/>
      <c r="K84" s="299"/>
      <c r="L84" s="299"/>
      <c r="M84" s="299"/>
      <c r="N84" s="299"/>
    </row>
    <row r="85" spans="2:14" x14ac:dyDescent="0.25">
      <c r="C85" s="299"/>
      <c r="D85" s="299"/>
      <c r="E85" s="299"/>
      <c r="F85" s="299"/>
      <c r="G85" s="299"/>
      <c r="H85" s="299"/>
      <c r="I85" s="299"/>
      <c r="J85" s="299"/>
      <c r="K85" s="299"/>
      <c r="L85" s="299"/>
      <c r="M85" s="299"/>
      <c r="N85" s="299"/>
    </row>
    <row r="86" spans="2:14" x14ac:dyDescent="0.25">
      <c r="C86" s="299"/>
      <c r="D86" s="299"/>
      <c r="E86" s="299"/>
      <c r="F86" s="299"/>
      <c r="G86" s="299"/>
      <c r="H86" s="299"/>
      <c r="I86" s="299"/>
      <c r="J86" s="299"/>
      <c r="K86" s="299"/>
      <c r="L86" s="299"/>
      <c r="M86" s="299"/>
      <c r="N86" s="299"/>
    </row>
    <row r="87" spans="2:14" x14ac:dyDescent="0.25">
      <c r="B87">
        <v>3</v>
      </c>
      <c r="C87" s="299" t="s">
        <v>126</v>
      </c>
      <c r="D87" s="299"/>
      <c r="E87" s="299"/>
      <c r="F87" s="299"/>
      <c r="G87" s="299"/>
      <c r="H87" s="299"/>
      <c r="I87" s="299"/>
      <c r="J87" s="299"/>
      <c r="K87" s="299"/>
      <c r="L87" s="299"/>
      <c r="M87" s="299"/>
      <c r="N87" s="299"/>
    </row>
    <row r="88" spans="2:14" x14ac:dyDescent="0.25">
      <c r="C88" s="299"/>
      <c r="D88" s="299"/>
      <c r="E88" s="299"/>
      <c r="F88" s="299"/>
      <c r="G88" s="299"/>
      <c r="H88" s="299"/>
      <c r="I88" s="299"/>
      <c r="J88" s="299"/>
      <c r="K88" s="299"/>
      <c r="L88" s="299"/>
      <c r="M88" s="299"/>
      <c r="N88" s="299"/>
    </row>
    <row r="89" spans="2:14" x14ac:dyDescent="0.25">
      <c r="C89" s="299"/>
      <c r="D89" s="299"/>
      <c r="E89" s="299"/>
      <c r="F89" s="299"/>
      <c r="G89" s="299"/>
      <c r="H89" s="299"/>
      <c r="I89" s="299"/>
      <c r="J89" s="299"/>
      <c r="K89" s="299"/>
      <c r="L89" s="299"/>
      <c r="M89" s="299"/>
      <c r="N89" s="299"/>
    </row>
    <row r="90" spans="2:14" x14ac:dyDescent="0.25">
      <c r="C90" s="299"/>
      <c r="D90" s="299"/>
      <c r="E90" s="299"/>
      <c r="F90" s="299"/>
      <c r="G90" s="299"/>
      <c r="H90" s="299"/>
      <c r="I90" s="299"/>
      <c r="J90" s="299"/>
      <c r="K90" s="299"/>
      <c r="L90" s="299"/>
      <c r="M90" s="299"/>
      <c r="N90" s="299"/>
    </row>
    <row r="91" spans="2:14" x14ac:dyDescent="0.25">
      <c r="C91" s="299"/>
      <c r="D91" s="299"/>
      <c r="E91" s="299"/>
      <c r="F91" s="299"/>
      <c r="G91" s="299"/>
      <c r="H91" s="299"/>
      <c r="I91" s="299"/>
      <c r="J91" s="299"/>
      <c r="K91" s="299"/>
      <c r="L91" s="299"/>
      <c r="M91" s="299"/>
      <c r="N91" s="299"/>
    </row>
    <row r="92" spans="2:14" x14ac:dyDescent="0.25">
      <c r="B92">
        <v>4</v>
      </c>
      <c r="C92" s="310" t="s">
        <v>127</v>
      </c>
      <c r="D92" s="310"/>
      <c r="E92" s="310"/>
      <c r="F92" s="310"/>
      <c r="G92" s="310"/>
      <c r="H92" s="310"/>
      <c r="I92" s="310"/>
      <c r="J92" s="310"/>
      <c r="K92" s="310"/>
      <c r="L92" s="310"/>
      <c r="M92" s="310"/>
      <c r="N92" s="310"/>
    </row>
    <row r="93" spans="2:14" x14ac:dyDescent="0.25">
      <c r="C93" s="310"/>
      <c r="D93" s="310"/>
      <c r="E93" s="310"/>
      <c r="F93" s="310"/>
      <c r="G93" s="310"/>
      <c r="H93" s="310"/>
      <c r="I93" s="310"/>
      <c r="J93" s="310"/>
      <c r="K93" s="310"/>
      <c r="L93" s="310"/>
      <c r="M93" s="310"/>
      <c r="N93" s="310"/>
    </row>
    <row r="94" spans="2:14" x14ac:dyDescent="0.25">
      <c r="C94" s="310"/>
      <c r="D94" s="310"/>
      <c r="E94" s="310"/>
      <c r="F94" s="310"/>
      <c r="G94" s="310"/>
      <c r="H94" s="310"/>
      <c r="I94" s="310"/>
      <c r="J94" s="310"/>
      <c r="K94" s="310"/>
      <c r="L94" s="310"/>
      <c r="M94" s="310"/>
      <c r="N94" s="310"/>
    </row>
    <row r="95" spans="2:14" x14ac:dyDescent="0.25">
      <c r="C95" s="310"/>
      <c r="D95" s="310"/>
      <c r="E95" s="310"/>
      <c r="F95" s="310"/>
      <c r="G95" s="310"/>
      <c r="H95" s="310"/>
      <c r="I95" s="310"/>
      <c r="J95" s="310"/>
      <c r="K95" s="310"/>
      <c r="L95" s="310"/>
      <c r="M95" s="310"/>
      <c r="N95" s="310"/>
    </row>
    <row r="96" spans="2:14" x14ac:dyDescent="0.25">
      <c r="C96" s="310"/>
      <c r="D96" s="310"/>
      <c r="E96" s="310"/>
      <c r="F96" s="310"/>
      <c r="G96" s="310"/>
      <c r="H96" s="310"/>
      <c r="I96" s="310"/>
      <c r="J96" s="310"/>
      <c r="K96" s="310"/>
      <c r="L96" s="310"/>
      <c r="M96" s="310"/>
      <c r="N96" s="310"/>
    </row>
    <row r="97" spans="1:14" x14ac:dyDescent="0.25">
      <c r="C97" s="310"/>
      <c r="D97" s="310"/>
      <c r="E97" s="310"/>
      <c r="F97" s="310"/>
      <c r="G97" s="310"/>
      <c r="H97" s="310"/>
      <c r="I97" s="310"/>
      <c r="J97" s="310"/>
      <c r="K97" s="310"/>
      <c r="L97" s="310"/>
      <c r="M97" s="310"/>
      <c r="N97" s="310"/>
    </row>
    <row r="98" spans="1:14" x14ac:dyDescent="0.25">
      <c r="C98" s="310"/>
      <c r="D98" s="310"/>
      <c r="E98" s="310"/>
      <c r="F98" s="310"/>
      <c r="G98" s="310"/>
      <c r="H98" s="310"/>
      <c r="I98" s="310"/>
      <c r="J98" s="310"/>
      <c r="K98" s="310"/>
      <c r="L98" s="310"/>
      <c r="M98" s="310"/>
      <c r="N98" s="310"/>
    </row>
    <row r="99" spans="1:14" ht="21" x14ac:dyDescent="0.35">
      <c r="A99" s="214" t="s">
        <v>133</v>
      </c>
    </row>
    <row r="100" spans="1:14" x14ac:dyDescent="0.25">
      <c r="B100">
        <v>1</v>
      </c>
      <c r="C100" t="s">
        <v>134</v>
      </c>
    </row>
    <row r="101" spans="1:14" ht="14.45" customHeight="1" x14ac:dyDescent="0.25">
      <c r="D101" s="299" t="s">
        <v>136</v>
      </c>
      <c r="E101" s="299"/>
      <c r="F101" s="299"/>
      <c r="G101" s="299"/>
      <c r="H101" s="299"/>
      <c r="I101" s="299"/>
      <c r="J101" s="299"/>
      <c r="K101" s="299"/>
      <c r="L101" s="299"/>
      <c r="M101" s="299"/>
      <c r="N101" s="299"/>
    </row>
    <row r="102" spans="1:14" x14ac:dyDescent="0.25">
      <c r="D102" s="299"/>
      <c r="E102" s="299"/>
      <c r="F102" s="299"/>
      <c r="G102" s="299"/>
      <c r="H102" s="299"/>
      <c r="I102" s="299"/>
      <c r="J102" s="299"/>
      <c r="K102" s="299"/>
      <c r="L102" s="299"/>
      <c r="M102" s="299"/>
      <c r="N102" s="299"/>
    </row>
    <row r="103" spans="1:14" x14ac:dyDescent="0.25">
      <c r="D103" s="299"/>
      <c r="E103" s="299"/>
      <c r="F103" s="299"/>
      <c r="G103" s="299"/>
      <c r="H103" s="299"/>
      <c r="I103" s="299"/>
      <c r="J103" s="299"/>
      <c r="K103" s="299"/>
      <c r="L103" s="299"/>
      <c r="M103" s="299"/>
      <c r="N103" s="299"/>
    </row>
    <row r="104" spans="1:14" x14ac:dyDescent="0.25">
      <c r="D104" s="299"/>
      <c r="E104" s="299"/>
      <c r="F104" s="299"/>
      <c r="G104" s="299"/>
      <c r="H104" s="299"/>
      <c r="I104" s="299"/>
      <c r="J104" s="299"/>
      <c r="K104" s="299"/>
      <c r="L104" s="299"/>
      <c r="M104" s="299"/>
      <c r="N104" s="299"/>
    </row>
    <row r="105" spans="1:14" x14ac:dyDescent="0.25">
      <c r="B105">
        <v>2</v>
      </c>
      <c r="C105" s="299" t="s">
        <v>135</v>
      </c>
      <c r="D105" s="299"/>
      <c r="E105" s="299"/>
      <c r="F105" s="299"/>
      <c r="G105" s="299"/>
      <c r="H105" s="299"/>
      <c r="I105" s="299"/>
      <c r="J105" s="299"/>
      <c r="K105" s="299"/>
      <c r="L105" s="299"/>
      <c r="M105" s="299"/>
      <c r="N105" s="299"/>
    </row>
    <row r="106" spans="1:14" x14ac:dyDescent="0.25">
      <c r="C106" s="299"/>
      <c r="D106" s="299"/>
      <c r="E106" s="299"/>
      <c r="F106" s="299"/>
      <c r="G106" s="299"/>
      <c r="H106" s="299"/>
      <c r="I106" s="299"/>
      <c r="J106" s="299"/>
      <c r="K106" s="299"/>
      <c r="L106" s="299"/>
      <c r="M106" s="299"/>
      <c r="N106" s="299"/>
    </row>
    <row r="107" spans="1:14" x14ac:dyDescent="0.25">
      <c r="C107" s="299"/>
      <c r="D107" s="299"/>
      <c r="E107" s="299"/>
      <c r="F107" s="299"/>
      <c r="G107" s="299"/>
      <c r="H107" s="299"/>
      <c r="I107" s="299"/>
      <c r="J107" s="299"/>
      <c r="K107" s="299"/>
      <c r="L107" s="299"/>
      <c r="M107" s="299"/>
      <c r="N107" s="299"/>
    </row>
    <row r="108" spans="1:14" x14ac:dyDescent="0.25">
      <c r="B108">
        <v>3</v>
      </c>
      <c r="C108" s="300" t="s">
        <v>137</v>
      </c>
      <c r="D108" s="300"/>
      <c r="E108" s="300"/>
      <c r="F108" s="300"/>
      <c r="G108" s="300"/>
      <c r="H108" s="300"/>
      <c r="I108" s="300"/>
      <c r="J108" s="300"/>
      <c r="K108" s="300"/>
      <c r="L108" s="300"/>
      <c r="M108" s="300"/>
      <c r="N108" s="300"/>
    </row>
    <row r="109" spans="1:14" ht="15.75" thickBot="1" x14ac:dyDescent="0.3">
      <c r="C109" s="300"/>
      <c r="D109" s="300"/>
      <c r="E109" s="300"/>
      <c r="F109" s="300"/>
      <c r="G109" s="300"/>
      <c r="H109" s="300"/>
      <c r="I109" s="300"/>
      <c r="J109" s="300"/>
      <c r="K109" s="300"/>
      <c r="L109" s="300"/>
      <c r="M109" s="300"/>
      <c r="N109" s="300"/>
    </row>
    <row r="110" spans="1:14" x14ac:dyDescent="0.25">
      <c r="B110">
        <v>4</v>
      </c>
      <c r="C110" s="301" t="s">
        <v>139</v>
      </c>
      <c r="D110" s="302"/>
      <c r="E110" s="302"/>
      <c r="F110" s="302"/>
      <c r="G110" s="302"/>
      <c r="H110" s="302"/>
      <c r="I110" s="302"/>
      <c r="J110" s="302"/>
      <c r="K110" s="302"/>
      <c r="L110" s="302"/>
      <c r="M110" s="302"/>
      <c r="N110" s="303"/>
    </row>
    <row r="111" spans="1:14" x14ac:dyDescent="0.25">
      <c r="C111" s="304"/>
      <c r="D111" s="305"/>
      <c r="E111" s="305"/>
      <c r="F111" s="305"/>
      <c r="G111" s="305"/>
      <c r="H111" s="305"/>
      <c r="I111" s="305"/>
      <c r="J111" s="305"/>
      <c r="K111" s="305"/>
      <c r="L111" s="305"/>
      <c r="M111" s="305"/>
      <c r="N111" s="306"/>
    </row>
    <row r="112" spans="1:14" ht="15.75" thickBot="1" x14ac:dyDescent="0.3">
      <c r="C112" s="307"/>
      <c r="D112" s="308"/>
      <c r="E112" s="308"/>
      <c r="F112" s="308"/>
      <c r="G112" s="308"/>
      <c r="H112" s="308"/>
      <c r="I112" s="308"/>
      <c r="J112" s="308"/>
      <c r="K112" s="308"/>
      <c r="L112" s="308"/>
      <c r="M112" s="308"/>
      <c r="N112" s="309"/>
    </row>
    <row r="113" spans="2:14" x14ac:dyDescent="0.25">
      <c r="B113">
        <v>5</v>
      </c>
      <c r="C113" s="299" t="s">
        <v>138</v>
      </c>
      <c r="D113" s="299"/>
      <c r="E113" s="299"/>
      <c r="F113" s="299"/>
      <c r="G113" s="299"/>
      <c r="H113" s="299"/>
      <c r="I113" s="299"/>
      <c r="J113" s="299"/>
      <c r="K113" s="299"/>
      <c r="L113" s="299"/>
      <c r="M113" s="299"/>
      <c r="N113" s="299"/>
    </row>
    <row r="114" spans="2:14" x14ac:dyDescent="0.25">
      <c r="C114" s="299"/>
      <c r="D114" s="299"/>
      <c r="E114" s="299"/>
      <c r="F114" s="299"/>
      <c r="G114" s="299"/>
      <c r="H114" s="299"/>
      <c r="I114" s="299"/>
      <c r="J114" s="299"/>
      <c r="K114" s="299"/>
      <c r="L114" s="299"/>
      <c r="M114" s="299"/>
      <c r="N114" s="299"/>
    </row>
    <row r="115" spans="2:14" x14ac:dyDescent="0.25">
      <c r="C115" s="299"/>
      <c r="D115" s="299"/>
      <c r="E115" s="299"/>
      <c r="F115" s="299"/>
      <c r="G115" s="299"/>
      <c r="H115" s="299"/>
      <c r="I115" s="299"/>
      <c r="J115" s="299"/>
      <c r="K115" s="299"/>
      <c r="L115" s="299"/>
      <c r="M115" s="299"/>
      <c r="N115" s="299"/>
    </row>
  </sheetData>
  <mergeCells count="21">
    <mergeCell ref="C44:N46"/>
    <mergeCell ref="F56:N59"/>
    <mergeCell ref="C60:N62"/>
    <mergeCell ref="C63:N65"/>
    <mergeCell ref="A3:M7"/>
    <mergeCell ref="D14:N16"/>
    <mergeCell ref="C23:N26"/>
    <mergeCell ref="F37:N43"/>
    <mergeCell ref="C17:M18"/>
    <mergeCell ref="C27:M28"/>
    <mergeCell ref="C66:N67"/>
    <mergeCell ref="C82:N86"/>
    <mergeCell ref="C87:N91"/>
    <mergeCell ref="C92:N98"/>
    <mergeCell ref="D70:N72"/>
    <mergeCell ref="D73:N78"/>
    <mergeCell ref="D101:N104"/>
    <mergeCell ref="C105:N107"/>
    <mergeCell ref="C108:N109"/>
    <mergeCell ref="C113:N115"/>
    <mergeCell ref="C110:N112"/>
  </mergeCells>
  <pageMargins left="0.70866141732283472" right="0.70866141732283472" top="0.74803149606299213" bottom="0.74803149606299213" header="0.31496062992125984" footer="0.31496062992125984"/>
  <pageSetup scale="68" fitToHeight="2" orientation="portrait" horizontalDpi="4294967293"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FFFF00"/>
  </sheetPr>
  <dimension ref="A1:AM160"/>
  <sheetViews>
    <sheetView zoomScaleNormal="100" workbookViewId="0">
      <pane ySplit="4" topLeftCell="A5" activePane="bottomLeft" state="frozen"/>
      <selection pane="bottomLeft" activeCell="E16" sqref="E16"/>
    </sheetView>
  </sheetViews>
  <sheetFormatPr defaultRowHeight="15" x14ac:dyDescent="0.25"/>
  <cols>
    <col min="1" max="1" width="8.7109375" style="25"/>
    <col min="2" max="2" width="10" bestFit="1" customWidth="1"/>
    <col min="3" max="3" width="18.5703125" customWidth="1"/>
    <col min="4" max="4" width="25.42578125" customWidth="1"/>
    <col min="5" max="5" width="14.42578125" customWidth="1"/>
    <col min="6" max="6" width="12.85546875" customWidth="1"/>
    <col min="7" max="8" width="12.140625" customWidth="1"/>
    <col min="9" max="11" width="12.5703125" customWidth="1"/>
    <col min="12" max="12" width="13.7109375" customWidth="1"/>
    <col min="13" max="14" width="12.5703125" customWidth="1"/>
    <col min="15" max="15" width="14.140625" customWidth="1"/>
    <col min="16" max="22" width="12.5703125" customWidth="1"/>
    <col min="23" max="23" width="14.140625" customWidth="1"/>
    <col min="24" max="26" width="12.5703125" customWidth="1"/>
    <col min="27" max="27" width="14.42578125" customWidth="1"/>
    <col min="28" max="38" width="12.5703125" customWidth="1"/>
  </cols>
  <sheetData>
    <row r="1" spans="1:39" ht="15.75" thickBot="1" x14ac:dyDescent="0.3">
      <c r="C1" s="24"/>
      <c r="D1" s="24"/>
      <c r="E1" s="377"/>
      <c r="F1" s="98"/>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row>
    <row r="2" spans="1:39" ht="14.45" customHeight="1" thickBot="1" x14ac:dyDescent="0.3">
      <c r="B2" s="360" t="s">
        <v>228</v>
      </c>
      <c r="C2" s="360"/>
      <c r="D2" s="360"/>
      <c r="E2" s="378"/>
      <c r="F2" s="99"/>
      <c r="G2" s="25"/>
      <c r="H2" s="293"/>
      <c r="I2" s="361" t="s">
        <v>219</v>
      </c>
      <c r="J2" s="362"/>
      <c r="K2" s="362"/>
      <c r="L2" s="362"/>
      <c r="M2" s="362"/>
      <c r="N2" s="362"/>
      <c r="O2" s="361" t="s">
        <v>59</v>
      </c>
      <c r="P2" s="362"/>
      <c r="Q2" s="362"/>
      <c r="R2" s="362"/>
      <c r="S2" s="362"/>
      <c r="T2" s="361" t="s">
        <v>220</v>
      </c>
      <c r="U2" s="362"/>
      <c r="V2" s="362"/>
      <c r="W2" s="362"/>
      <c r="X2" s="362"/>
      <c r="Y2" s="362"/>
      <c r="Z2" s="362"/>
      <c r="AA2" s="362"/>
      <c r="AB2" s="362"/>
      <c r="AC2" s="362"/>
      <c r="AD2" s="362"/>
      <c r="AE2" s="363"/>
      <c r="AF2" s="354" t="s">
        <v>221</v>
      </c>
      <c r="AG2" s="355"/>
      <c r="AH2" s="355"/>
      <c r="AI2" s="355"/>
      <c r="AJ2" s="356"/>
      <c r="AK2" s="354" t="s">
        <v>222</v>
      </c>
      <c r="AL2" s="356"/>
    </row>
    <row r="3" spans="1:39" ht="15" customHeight="1" thickBot="1" x14ac:dyDescent="0.3">
      <c r="A3" s="26"/>
      <c r="B3" s="360"/>
      <c r="C3" s="360"/>
      <c r="D3" s="360"/>
      <c r="E3" s="379"/>
      <c r="F3" s="99"/>
      <c r="G3" s="27"/>
      <c r="H3" s="294"/>
      <c r="I3" s="264">
        <v>5010</v>
      </c>
      <c r="J3" s="264">
        <v>5020</v>
      </c>
      <c r="K3" s="264">
        <v>5030</v>
      </c>
      <c r="L3" s="264">
        <v>5040</v>
      </c>
      <c r="M3" s="264">
        <v>5050</v>
      </c>
      <c r="N3" s="264">
        <v>5060</v>
      </c>
      <c r="O3" s="264">
        <v>5070</v>
      </c>
      <c r="P3" s="264">
        <v>5080</v>
      </c>
      <c r="Q3" s="264">
        <v>5090</v>
      </c>
      <c r="R3" s="264">
        <v>5100</v>
      </c>
      <c r="S3" s="264">
        <v>5110</v>
      </c>
      <c r="T3" s="264">
        <v>5120</v>
      </c>
      <c r="U3" s="264">
        <v>5130</v>
      </c>
      <c r="V3" s="264">
        <v>5140</v>
      </c>
      <c r="W3" s="264">
        <v>5150</v>
      </c>
      <c r="X3" s="264">
        <v>5160</v>
      </c>
      <c r="Y3" s="264">
        <v>5170</v>
      </c>
      <c r="Z3" s="264">
        <v>5180</v>
      </c>
      <c r="AA3" s="264">
        <v>5190</v>
      </c>
      <c r="AB3" s="264">
        <v>5200</v>
      </c>
      <c r="AC3" s="264">
        <v>5210</v>
      </c>
      <c r="AD3" s="264">
        <v>5220</v>
      </c>
      <c r="AE3" s="264">
        <v>5230</v>
      </c>
      <c r="AF3" s="264">
        <v>5240</v>
      </c>
      <c r="AG3" s="264">
        <v>5250</v>
      </c>
      <c r="AH3" s="264">
        <v>5260</v>
      </c>
      <c r="AI3" s="264">
        <v>5270</v>
      </c>
      <c r="AJ3" s="264">
        <v>5280</v>
      </c>
      <c r="AK3" s="264">
        <v>5290</v>
      </c>
      <c r="AL3" s="264">
        <v>5300</v>
      </c>
    </row>
    <row r="4" spans="1:39" ht="60.75" thickBot="1" x14ac:dyDescent="0.3">
      <c r="A4" s="28" t="s">
        <v>9</v>
      </c>
      <c r="B4" s="29" t="s">
        <v>2</v>
      </c>
      <c r="C4" s="30" t="s">
        <v>10</v>
      </c>
      <c r="D4" s="30" t="s">
        <v>11</v>
      </c>
      <c r="E4" s="31" t="s">
        <v>12</v>
      </c>
      <c r="F4" s="100" t="s">
        <v>25</v>
      </c>
      <c r="G4" s="32" t="s">
        <v>13</v>
      </c>
      <c r="H4" s="244" t="s">
        <v>158</v>
      </c>
      <c r="I4" s="279" t="s">
        <v>49</v>
      </c>
      <c r="J4" s="279" t="s">
        <v>194</v>
      </c>
      <c r="K4" s="279" t="s">
        <v>195</v>
      </c>
      <c r="L4" s="279" t="s">
        <v>196</v>
      </c>
      <c r="M4" s="280" t="s">
        <v>197</v>
      </c>
      <c r="N4" s="281" t="s">
        <v>198</v>
      </c>
      <c r="O4" s="281" t="s">
        <v>199</v>
      </c>
      <c r="P4" s="279" t="s">
        <v>200</v>
      </c>
      <c r="Q4" s="279" t="s">
        <v>14</v>
      </c>
      <c r="R4" s="281" t="s">
        <v>201</v>
      </c>
      <c r="S4" s="279" t="s">
        <v>202</v>
      </c>
      <c r="T4" s="279" t="s">
        <v>203</v>
      </c>
      <c r="U4" s="279" t="s">
        <v>204</v>
      </c>
      <c r="V4" s="279" t="s">
        <v>205</v>
      </c>
      <c r="W4" s="279" t="s">
        <v>50</v>
      </c>
      <c r="X4" s="279" t="s">
        <v>51</v>
      </c>
      <c r="Y4" s="282" t="s">
        <v>206</v>
      </c>
      <c r="Z4" s="283" t="s">
        <v>207</v>
      </c>
      <c r="AA4" s="284" t="s">
        <v>208</v>
      </c>
      <c r="AB4" s="284" t="s">
        <v>209</v>
      </c>
      <c r="AC4" s="284" t="s">
        <v>210</v>
      </c>
      <c r="AD4" s="284" t="s">
        <v>211</v>
      </c>
      <c r="AE4" s="284" t="s">
        <v>52</v>
      </c>
      <c r="AF4" s="284" t="s">
        <v>212</v>
      </c>
      <c r="AG4" s="284" t="s">
        <v>213</v>
      </c>
      <c r="AH4" s="284" t="s">
        <v>214</v>
      </c>
      <c r="AI4" s="284" t="s">
        <v>215</v>
      </c>
      <c r="AJ4" s="284" t="s">
        <v>216</v>
      </c>
      <c r="AK4" s="284" t="s">
        <v>217</v>
      </c>
      <c r="AL4" s="284" t="s">
        <v>218</v>
      </c>
      <c r="AM4" s="117" t="s">
        <v>61</v>
      </c>
    </row>
    <row r="5" spans="1:39" ht="14.45" customHeight="1" x14ac:dyDescent="0.25">
      <c r="A5" s="123"/>
      <c r="B5" s="11"/>
      <c r="C5" s="33"/>
      <c r="D5" s="33"/>
      <c r="E5" s="34"/>
      <c r="F5" s="101" t="s">
        <v>22</v>
      </c>
      <c r="G5" s="35">
        <f>+SUM(I5:AM5)-E5</f>
        <v>0</v>
      </c>
      <c r="H5" s="239">
        <f>IF(B5="",0,IF(MONTH(B5)&lt;9,MONTH(B5)+4,MONTH(B5)-8))</f>
        <v>0</v>
      </c>
      <c r="I5" s="36"/>
      <c r="J5" s="36"/>
      <c r="K5" s="36"/>
      <c r="L5" s="36"/>
      <c r="M5" s="36"/>
      <c r="N5" s="36"/>
      <c r="O5" s="36"/>
      <c r="P5" s="36"/>
      <c r="Q5" s="36"/>
      <c r="R5" s="36"/>
      <c r="S5" s="36"/>
      <c r="T5" s="36"/>
      <c r="U5" s="36"/>
      <c r="V5" s="36"/>
      <c r="W5" s="36"/>
      <c r="X5" s="36"/>
      <c r="Y5" s="36"/>
      <c r="Z5" s="36"/>
      <c r="AA5" s="36"/>
      <c r="AB5" s="37"/>
      <c r="AC5" s="37"/>
      <c r="AD5" s="37"/>
      <c r="AE5" s="37"/>
      <c r="AF5" s="37"/>
      <c r="AG5" s="37"/>
      <c r="AH5" s="37"/>
      <c r="AI5" s="37"/>
      <c r="AJ5" s="37"/>
      <c r="AK5" s="37"/>
      <c r="AL5" s="37"/>
      <c r="AM5" s="37"/>
    </row>
    <row r="6" spans="1:39" ht="14.45" customHeight="1" x14ac:dyDescent="0.25">
      <c r="A6" s="123"/>
      <c r="B6" s="11"/>
      <c r="C6" s="33"/>
      <c r="D6" s="33"/>
      <c r="E6" s="34"/>
      <c r="F6" s="101" t="s">
        <v>22</v>
      </c>
      <c r="G6" s="35">
        <f t="shared" ref="G6:G69" si="0">+SUM(I6:AM6)-E6</f>
        <v>0</v>
      </c>
      <c r="H6" s="239">
        <f t="shared" ref="H6:H69" si="1">IF(B6="",0,IF(MONTH(B6)&lt;9,MONTH(B6)+4,MONTH(B6)-8))</f>
        <v>0</v>
      </c>
      <c r="I6" s="43"/>
      <c r="J6" s="43"/>
      <c r="K6" s="43"/>
      <c r="L6" s="43"/>
      <c r="M6" s="43"/>
      <c r="N6" s="43"/>
      <c r="O6" s="43"/>
      <c r="P6" s="43"/>
      <c r="Q6" s="43"/>
      <c r="R6" s="43"/>
      <c r="S6" s="43"/>
      <c r="T6" s="43"/>
      <c r="U6" s="43"/>
      <c r="V6" s="43"/>
      <c r="W6" s="43"/>
      <c r="X6" s="43"/>
      <c r="Y6" s="43"/>
      <c r="Z6" s="43"/>
      <c r="AA6" s="43"/>
      <c r="AB6" s="95"/>
      <c r="AC6" s="95"/>
      <c r="AD6" s="95"/>
      <c r="AE6" s="95"/>
      <c r="AF6" s="95"/>
      <c r="AG6" s="95"/>
      <c r="AH6" s="95"/>
      <c r="AI6" s="95"/>
      <c r="AJ6" s="95"/>
      <c r="AK6" s="95"/>
      <c r="AL6" s="95"/>
      <c r="AM6" s="42"/>
    </row>
    <row r="7" spans="1:39" x14ac:dyDescent="0.25">
      <c r="A7" s="123"/>
      <c r="B7" s="11"/>
      <c r="C7" s="33"/>
      <c r="D7" s="33"/>
      <c r="E7" s="34"/>
      <c r="F7" s="101" t="s">
        <v>22</v>
      </c>
      <c r="G7" s="35">
        <f t="shared" si="0"/>
        <v>0</v>
      </c>
      <c r="H7" s="239">
        <f t="shared" si="1"/>
        <v>0</v>
      </c>
      <c r="I7" s="43"/>
      <c r="J7" s="43"/>
      <c r="K7" s="43"/>
      <c r="L7" s="43"/>
      <c r="M7" s="43"/>
      <c r="N7" s="43"/>
      <c r="O7" s="43"/>
      <c r="P7" s="43"/>
      <c r="Q7" s="43"/>
      <c r="R7" s="43"/>
      <c r="S7" s="43"/>
      <c r="T7" s="43"/>
      <c r="U7" s="43"/>
      <c r="V7" s="43"/>
      <c r="W7" s="43"/>
      <c r="X7" s="43"/>
      <c r="Y7" s="43"/>
      <c r="Z7" s="43"/>
      <c r="AA7" s="43"/>
      <c r="AB7" s="95"/>
      <c r="AC7" s="95"/>
      <c r="AD7" s="95"/>
      <c r="AE7" s="95"/>
      <c r="AF7" s="95"/>
      <c r="AG7" s="95"/>
      <c r="AH7" s="95"/>
      <c r="AI7" s="95"/>
      <c r="AJ7" s="95"/>
      <c r="AK7" s="95"/>
      <c r="AL7" s="95"/>
      <c r="AM7" s="42"/>
    </row>
    <row r="8" spans="1:39" x14ac:dyDescent="0.25">
      <c r="A8" s="123"/>
      <c r="B8" s="11"/>
      <c r="C8" s="33"/>
      <c r="D8" s="33"/>
      <c r="E8" s="34"/>
      <c r="F8" s="101" t="s">
        <v>22</v>
      </c>
      <c r="G8" s="35">
        <f t="shared" si="0"/>
        <v>0</v>
      </c>
      <c r="H8" s="239">
        <f t="shared" si="1"/>
        <v>0</v>
      </c>
      <c r="I8" s="43"/>
      <c r="J8" s="43"/>
      <c r="K8" s="43"/>
      <c r="L8" s="43"/>
      <c r="M8" s="43"/>
      <c r="N8" s="43"/>
      <c r="O8" s="43"/>
      <c r="P8" s="43"/>
      <c r="Q8" s="43"/>
      <c r="R8" s="43"/>
      <c r="S8" s="43"/>
      <c r="T8" s="43"/>
      <c r="U8" s="43"/>
      <c r="V8" s="43"/>
      <c r="W8" s="43"/>
      <c r="X8" s="43"/>
      <c r="Y8" s="43"/>
      <c r="Z8" s="43"/>
      <c r="AA8" s="43"/>
      <c r="AB8" s="95"/>
      <c r="AC8" s="95"/>
      <c r="AD8" s="95"/>
      <c r="AE8" s="95"/>
      <c r="AF8" s="95"/>
      <c r="AG8" s="95"/>
      <c r="AH8" s="95"/>
      <c r="AI8" s="95"/>
      <c r="AJ8" s="95"/>
      <c r="AK8" s="95"/>
      <c r="AL8" s="95"/>
      <c r="AM8" s="42"/>
    </row>
    <row r="9" spans="1:39" x14ac:dyDescent="0.25">
      <c r="A9" s="123"/>
      <c r="B9" s="11"/>
      <c r="C9" s="33"/>
      <c r="D9" s="33"/>
      <c r="E9" s="34"/>
      <c r="F9" s="101" t="s">
        <v>22</v>
      </c>
      <c r="G9" s="35">
        <f t="shared" si="0"/>
        <v>0</v>
      </c>
      <c r="H9" s="239">
        <f t="shared" si="1"/>
        <v>0</v>
      </c>
      <c r="I9" s="43"/>
      <c r="J9" s="43"/>
      <c r="K9" s="43"/>
      <c r="L9" s="43"/>
      <c r="M9" s="43"/>
      <c r="N9" s="43"/>
      <c r="O9" s="43"/>
      <c r="P9" s="43"/>
      <c r="Q9" s="43"/>
      <c r="R9" s="43"/>
      <c r="S9" s="43"/>
      <c r="T9" s="43"/>
      <c r="U9" s="43"/>
      <c r="V9" s="43"/>
      <c r="W9" s="43"/>
      <c r="X9" s="43"/>
      <c r="Y9" s="43"/>
      <c r="Z9" s="43"/>
      <c r="AA9" s="43"/>
      <c r="AB9" s="95"/>
      <c r="AC9" s="95"/>
      <c r="AD9" s="95"/>
      <c r="AE9" s="95"/>
      <c r="AF9" s="95"/>
      <c r="AG9" s="95"/>
      <c r="AH9" s="95"/>
      <c r="AI9" s="95"/>
      <c r="AJ9" s="95"/>
      <c r="AK9" s="95"/>
      <c r="AL9" s="95"/>
      <c r="AM9" s="42"/>
    </row>
    <row r="10" spans="1:39" x14ac:dyDescent="0.25">
      <c r="A10" s="123"/>
      <c r="B10" s="11"/>
      <c r="C10" s="33"/>
      <c r="D10" s="33"/>
      <c r="E10" s="34"/>
      <c r="F10" s="101" t="s">
        <v>22</v>
      </c>
      <c r="G10" s="35">
        <f t="shared" si="0"/>
        <v>0</v>
      </c>
      <c r="H10" s="239">
        <f t="shared" si="1"/>
        <v>0</v>
      </c>
      <c r="I10" s="43"/>
      <c r="J10" s="43"/>
      <c r="K10" s="43"/>
      <c r="L10" s="43"/>
      <c r="M10" s="43"/>
      <c r="N10" s="43"/>
      <c r="O10" s="43"/>
      <c r="P10" s="43"/>
      <c r="Q10" s="43"/>
      <c r="R10" s="43"/>
      <c r="S10" s="43"/>
      <c r="T10" s="43"/>
      <c r="U10" s="43"/>
      <c r="V10" s="43"/>
      <c r="W10" s="43"/>
      <c r="X10" s="43"/>
      <c r="Y10" s="43"/>
      <c r="Z10" s="43"/>
      <c r="AA10" s="43"/>
      <c r="AB10" s="95"/>
      <c r="AC10" s="95"/>
      <c r="AD10" s="95"/>
      <c r="AE10" s="95"/>
      <c r="AF10" s="95"/>
      <c r="AG10" s="95"/>
      <c r="AH10" s="95"/>
      <c r="AI10" s="95"/>
      <c r="AJ10" s="95"/>
      <c r="AK10" s="95"/>
      <c r="AL10" s="95"/>
      <c r="AM10" s="42"/>
    </row>
    <row r="11" spans="1:39" x14ac:dyDescent="0.25">
      <c r="A11" s="123"/>
      <c r="B11" s="11"/>
      <c r="C11" s="33"/>
      <c r="D11" s="33"/>
      <c r="E11" s="34"/>
      <c r="F11" s="101" t="s">
        <v>22</v>
      </c>
      <c r="G11" s="35">
        <f t="shared" si="0"/>
        <v>0</v>
      </c>
      <c r="H11" s="239">
        <f t="shared" si="1"/>
        <v>0</v>
      </c>
      <c r="I11" s="43"/>
      <c r="J11" s="43"/>
      <c r="K11" s="43"/>
      <c r="L11" s="43"/>
      <c r="M11" s="43"/>
      <c r="N11" s="43"/>
      <c r="O11" s="43"/>
      <c r="P11" s="43"/>
      <c r="Q11" s="43"/>
      <c r="R11" s="43"/>
      <c r="S11" s="43"/>
      <c r="T11" s="43"/>
      <c r="U11" s="43"/>
      <c r="V11" s="43"/>
      <c r="W11" s="43"/>
      <c r="X11" s="43"/>
      <c r="Y11" s="43"/>
      <c r="Z11" s="43"/>
      <c r="AA11" s="43"/>
      <c r="AB11" s="95"/>
      <c r="AC11" s="95"/>
      <c r="AD11" s="95"/>
      <c r="AE11" s="95"/>
      <c r="AF11" s="95"/>
      <c r="AG11" s="95"/>
      <c r="AH11" s="95"/>
      <c r="AI11" s="95"/>
      <c r="AJ11" s="95"/>
      <c r="AK11" s="95"/>
      <c r="AL11" s="95"/>
      <c r="AM11" s="42"/>
    </row>
    <row r="12" spans="1:39" x14ac:dyDescent="0.25">
      <c r="A12" s="123"/>
      <c r="B12" s="11"/>
      <c r="C12" s="33"/>
      <c r="D12" s="33"/>
      <c r="E12" s="34"/>
      <c r="F12" s="101" t="s">
        <v>22</v>
      </c>
      <c r="G12" s="35">
        <f t="shared" si="0"/>
        <v>0</v>
      </c>
      <c r="H12" s="239">
        <f t="shared" si="1"/>
        <v>0</v>
      </c>
      <c r="I12" s="43"/>
      <c r="J12" s="43"/>
      <c r="K12" s="43"/>
      <c r="L12" s="43"/>
      <c r="M12" s="43"/>
      <c r="N12" s="43"/>
      <c r="O12" s="43"/>
      <c r="P12" s="43"/>
      <c r="Q12" s="43"/>
      <c r="R12" s="43"/>
      <c r="S12" s="43"/>
      <c r="T12" s="43"/>
      <c r="U12" s="43"/>
      <c r="V12" s="43"/>
      <c r="W12" s="43"/>
      <c r="X12" s="43"/>
      <c r="Y12" s="43"/>
      <c r="Z12" s="43"/>
      <c r="AA12" s="43"/>
      <c r="AB12" s="95"/>
      <c r="AC12" s="95"/>
      <c r="AD12" s="95"/>
      <c r="AE12" s="95"/>
      <c r="AF12" s="95"/>
      <c r="AG12" s="95"/>
      <c r="AH12" s="95"/>
      <c r="AI12" s="95"/>
      <c r="AJ12" s="95"/>
      <c r="AK12" s="95"/>
      <c r="AL12" s="95"/>
      <c r="AM12" s="42"/>
    </row>
    <row r="13" spans="1:39" x14ac:dyDescent="0.25">
      <c r="A13" s="123"/>
      <c r="B13" s="11"/>
      <c r="C13" s="33"/>
      <c r="D13" s="33"/>
      <c r="E13" s="34"/>
      <c r="F13" s="101" t="s">
        <v>22</v>
      </c>
      <c r="G13" s="35">
        <f t="shared" si="0"/>
        <v>0</v>
      </c>
      <c r="H13" s="239">
        <f t="shared" si="1"/>
        <v>0</v>
      </c>
      <c r="I13" s="43"/>
      <c r="J13" s="43"/>
      <c r="K13" s="43"/>
      <c r="L13" s="43"/>
      <c r="M13" s="43"/>
      <c r="N13" s="43"/>
      <c r="O13" s="43"/>
      <c r="P13" s="43"/>
      <c r="Q13" s="43"/>
      <c r="R13" s="43"/>
      <c r="S13" s="43"/>
      <c r="T13" s="43"/>
      <c r="U13" s="43"/>
      <c r="V13" s="43"/>
      <c r="W13" s="43"/>
      <c r="X13" s="43"/>
      <c r="Y13" s="43"/>
      <c r="Z13" s="43"/>
      <c r="AA13" s="43"/>
      <c r="AB13" s="95"/>
      <c r="AC13" s="95"/>
      <c r="AD13" s="95"/>
      <c r="AE13" s="95"/>
      <c r="AF13" s="95"/>
      <c r="AG13" s="95"/>
      <c r="AH13" s="95"/>
      <c r="AI13" s="95"/>
      <c r="AJ13" s="95"/>
      <c r="AK13" s="95"/>
      <c r="AL13" s="95"/>
      <c r="AM13" s="42"/>
    </row>
    <row r="14" spans="1:39" x14ac:dyDescent="0.25">
      <c r="A14" s="123"/>
      <c r="B14" s="11"/>
      <c r="C14" s="33"/>
      <c r="D14" s="33"/>
      <c r="E14" s="34"/>
      <c r="F14" s="101" t="s">
        <v>22</v>
      </c>
      <c r="G14" s="35">
        <f t="shared" si="0"/>
        <v>0</v>
      </c>
      <c r="H14" s="239">
        <f t="shared" si="1"/>
        <v>0</v>
      </c>
      <c r="I14" s="43"/>
      <c r="J14" s="43"/>
      <c r="K14" s="43"/>
      <c r="L14" s="43"/>
      <c r="M14" s="43"/>
      <c r="N14" s="43"/>
      <c r="O14" s="43"/>
      <c r="P14" s="43"/>
      <c r="Q14" s="43"/>
      <c r="R14" s="43"/>
      <c r="S14" s="43"/>
      <c r="T14" s="43"/>
      <c r="U14" s="43"/>
      <c r="V14" s="43"/>
      <c r="W14" s="43"/>
      <c r="X14" s="43"/>
      <c r="Y14" s="43"/>
      <c r="Z14" s="43"/>
      <c r="AA14" s="43"/>
      <c r="AB14" s="95"/>
      <c r="AC14" s="95"/>
      <c r="AD14" s="95"/>
      <c r="AE14" s="95"/>
      <c r="AF14" s="95"/>
      <c r="AG14" s="95"/>
      <c r="AH14" s="95"/>
      <c r="AI14" s="95"/>
      <c r="AJ14" s="95"/>
      <c r="AK14" s="95"/>
      <c r="AL14" s="95"/>
      <c r="AM14" s="42"/>
    </row>
    <row r="15" spans="1:39" x14ac:dyDescent="0.25">
      <c r="A15" s="123"/>
      <c r="B15" s="11"/>
      <c r="C15" s="33"/>
      <c r="D15" s="33"/>
      <c r="E15" s="34"/>
      <c r="F15" s="101" t="s">
        <v>22</v>
      </c>
      <c r="G15" s="35">
        <f t="shared" si="0"/>
        <v>0</v>
      </c>
      <c r="H15" s="239">
        <f t="shared" si="1"/>
        <v>0</v>
      </c>
      <c r="I15" s="43"/>
      <c r="J15" s="43"/>
      <c r="K15" s="43"/>
      <c r="L15" s="43"/>
      <c r="M15" s="43"/>
      <c r="N15" s="43"/>
      <c r="O15" s="43"/>
      <c r="P15" s="43"/>
      <c r="Q15" s="43"/>
      <c r="R15" s="43"/>
      <c r="S15" s="43"/>
      <c r="T15" s="43"/>
      <c r="U15" s="43"/>
      <c r="V15" s="43"/>
      <c r="W15" s="43"/>
      <c r="X15" s="43"/>
      <c r="Y15" s="43"/>
      <c r="Z15" s="43"/>
      <c r="AA15" s="43"/>
      <c r="AB15" s="95"/>
      <c r="AC15" s="95"/>
      <c r="AD15" s="95"/>
      <c r="AE15" s="95"/>
      <c r="AF15" s="95"/>
      <c r="AG15" s="95"/>
      <c r="AH15" s="95"/>
      <c r="AI15" s="95"/>
      <c r="AJ15" s="95"/>
      <c r="AK15" s="95"/>
      <c r="AL15" s="95"/>
      <c r="AM15" s="42"/>
    </row>
    <row r="16" spans="1:39" x14ac:dyDescent="0.25">
      <c r="A16" s="123"/>
      <c r="B16" s="11"/>
      <c r="C16" s="33"/>
      <c r="D16" s="33"/>
      <c r="E16" s="34"/>
      <c r="F16" s="101" t="s">
        <v>22</v>
      </c>
      <c r="G16" s="35">
        <f t="shared" si="0"/>
        <v>0</v>
      </c>
      <c r="H16" s="239">
        <f t="shared" si="1"/>
        <v>0</v>
      </c>
      <c r="I16" s="43"/>
      <c r="J16" s="43"/>
      <c r="K16" s="43"/>
      <c r="L16" s="43"/>
      <c r="M16" s="43"/>
      <c r="N16" s="43"/>
      <c r="O16" s="43"/>
      <c r="P16" s="43"/>
      <c r="Q16" s="43"/>
      <c r="R16" s="43"/>
      <c r="S16" s="43"/>
      <c r="T16" s="43"/>
      <c r="U16" s="43"/>
      <c r="V16" s="43"/>
      <c r="W16" s="43"/>
      <c r="X16" s="43"/>
      <c r="Y16" s="43"/>
      <c r="Z16" s="43"/>
      <c r="AA16" s="43"/>
      <c r="AB16" s="95"/>
      <c r="AC16" s="95"/>
      <c r="AD16" s="95"/>
      <c r="AE16" s="95"/>
      <c r="AF16" s="95"/>
      <c r="AG16" s="95"/>
      <c r="AH16" s="95"/>
      <c r="AI16" s="95"/>
      <c r="AJ16" s="95"/>
      <c r="AK16" s="95"/>
      <c r="AL16" s="95"/>
      <c r="AM16" s="42"/>
    </row>
    <row r="17" spans="1:39" x14ac:dyDescent="0.25">
      <c r="A17" s="123"/>
      <c r="B17" s="11"/>
      <c r="C17" s="33"/>
      <c r="D17" s="33"/>
      <c r="E17" s="34"/>
      <c r="F17" s="101" t="s">
        <v>22</v>
      </c>
      <c r="G17" s="35">
        <f t="shared" si="0"/>
        <v>0</v>
      </c>
      <c r="H17" s="239">
        <f t="shared" si="1"/>
        <v>0</v>
      </c>
      <c r="I17" s="43"/>
      <c r="J17" s="43"/>
      <c r="K17" s="43"/>
      <c r="L17" s="43"/>
      <c r="M17" s="43"/>
      <c r="N17" s="43"/>
      <c r="O17" s="43"/>
      <c r="P17" s="43"/>
      <c r="Q17" s="43"/>
      <c r="R17" s="43"/>
      <c r="S17" s="43"/>
      <c r="T17" s="43"/>
      <c r="U17" s="43"/>
      <c r="V17" s="43"/>
      <c r="W17" s="43"/>
      <c r="X17" s="43"/>
      <c r="Y17" s="43"/>
      <c r="Z17" s="43"/>
      <c r="AA17" s="43"/>
      <c r="AB17" s="95"/>
      <c r="AC17" s="95"/>
      <c r="AD17" s="95"/>
      <c r="AE17" s="95"/>
      <c r="AF17" s="95"/>
      <c r="AG17" s="95"/>
      <c r="AH17" s="95"/>
      <c r="AI17" s="95"/>
      <c r="AJ17" s="95"/>
      <c r="AK17" s="95"/>
      <c r="AL17" s="95"/>
      <c r="AM17" s="42"/>
    </row>
    <row r="18" spans="1:39" x14ac:dyDescent="0.25">
      <c r="A18" s="123"/>
      <c r="B18" s="11"/>
      <c r="C18" s="33"/>
      <c r="D18" s="33"/>
      <c r="E18" s="34"/>
      <c r="F18" s="101" t="s">
        <v>22</v>
      </c>
      <c r="G18" s="35">
        <f t="shared" si="0"/>
        <v>0</v>
      </c>
      <c r="H18" s="239">
        <f t="shared" si="1"/>
        <v>0</v>
      </c>
      <c r="I18" s="43"/>
      <c r="J18" s="43"/>
      <c r="K18" s="43"/>
      <c r="L18" s="43"/>
      <c r="M18" s="43"/>
      <c r="N18" s="43"/>
      <c r="O18" s="43"/>
      <c r="P18" s="43"/>
      <c r="Q18" s="43"/>
      <c r="R18" s="43"/>
      <c r="S18" s="43"/>
      <c r="T18" s="43"/>
      <c r="U18" s="43"/>
      <c r="V18" s="43"/>
      <c r="W18" s="43"/>
      <c r="X18" s="43"/>
      <c r="Y18" s="43"/>
      <c r="Z18" s="43"/>
      <c r="AA18" s="43"/>
      <c r="AB18" s="95"/>
      <c r="AC18" s="95"/>
      <c r="AD18" s="95"/>
      <c r="AE18" s="95"/>
      <c r="AF18" s="95"/>
      <c r="AG18" s="95"/>
      <c r="AH18" s="95"/>
      <c r="AI18" s="95"/>
      <c r="AJ18" s="95"/>
      <c r="AK18" s="95"/>
      <c r="AL18" s="95"/>
      <c r="AM18" s="42"/>
    </row>
    <row r="19" spans="1:39" x14ac:dyDescent="0.25">
      <c r="A19" s="123"/>
      <c r="B19" s="11"/>
      <c r="C19" s="33"/>
      <c r="D19" s="33"/>
      <c r="E19" s="34"/>
      <c r="F19" s="101" t="s">
        <v>22</v>
      </c>
      <c r="G19" s="35">
        <f t="shared" si="0"/>
        <v>0</v>
      </c>
      <c r="H19" s="239">
        <f t="shared" si="1"/>
        <v>0</v>
      </c>
      <c r="I19" s="43"/>
      <c r="J19" s="43"/>
      <c r="K19" s="43"/>
      <c r="L19" s="43"/>
      <c r="M19" s="43"/>
      <c r="N19" s="43"/>
      <c r="O19" s="43"/>
      <c r="P19" s="43"/>
      <c r="Q19" s="43"/>
      <c r="R19" s="43"/>
      <c r="S19" s="43"/>
      <c r="T19" s="43"/>
      <c r="U19" s="43"/>
      <c r="V19" s="43"/>
      <c r="W19" s="43"/>
      <c r="X19" s="43"/>
      <c r="Y19" s="43"/>
      <c r="Z19" s="43"/>
      <c r="AA19" s="43"/>
      <c r="AB19" s="95"/>
      <c r="AC19" s="95"/>
      <c r="AD19" s="95"/>
      <c r="AE19" s="95"/>
      <c r="AF19" s="95"/>
      <c r="AG19" s="95"/>
      <c r="AH19" s="95"/>
      <c r="AI19" s="95"/>
      <c r="AJ19" s="95"/>
      <c r="AK19" s="95"/>
      <c r="AL19" s="95"/>
      <c r="AM19" s="42"/>
    </row>
    <row r="20" spans="1:39" x14ac:dyDescent="0.25">
      <c r="A20" s="123"/>
      <c r="B20" s="11"/>
      <c r="C20" s="33"/>
      <c r="D20" s="33"/>
      <c r="E20" s="34"/>
      <c r="F20" s="101" t="s">
        <v>22</v>
      </c>
      <c r="G20" s="35">
        <f t="shared" si="0"/>
        <v>0</v>
      </c>
      <c r="H20" s="239">
        <f t="shared" si="1"/>
        <v>0</v>
      </c>
      <c r="I20" s="43"/>
      <c r="J20" s="43"/>
      <c r="K20" s="43"/>
      <c r="L20" s="43"/>
      <c r="M20" s="43"/>
      <c r="N20" s="43"/>
      <c r="O20" s="43"/>
      <c r="P20" s="43"/>
      <c r="Q20" s="43"/>
      <c r="R20" s="43"/>
      <c r="S20" s="43"/>
      <c r="T20" s="43"/>
      <c r="U20" s="43"/>
      <c r="V20" s="43"/>
      <c r="W20" s="43"/>
      <c r="X20" s="43"/>
      <c r="Y20" s="43"/>
      <c r="Z20" s="43"/>
      <c r="AA20" s="43"/>
      <c r="AB20" s="95"/>
      <c r="AC20" s="95"/>
      <c r="AD20" s="95"/>
      <c r="AE20" s="95"/>
      <c r="AF20" s="95"/>
      <c r="AG20" s="95"/>
      <c r="AH20" s="95"/>
      <c r="AI20" s="95"/>
      <c r="AJ20" s="95"/>
      <c r="AK20" s="95"/>
      <c r="AL20" s="95"/>
      <c r="AM20" s="42"/>
    </row>
    <row r="21" spans="1:39" x14ac:dyDescent="0.25">
      <c r="A21" s="123"/>
      <c r="B21" s="11"/>
      <c r="C21" s="33"/>
      <c r="D21" s="33"/>
      <c r="E21" s="34"/>
      <c r="F21" s="101" t="s">
        <v>22</v>
      </c>
      <c r="G21" s="35">
        <f t="shared" si="0"/>
        <v>0</v>
      </c>
      <c r="H21" s="239">
        <f t="shared" si="1"/>
        <v>0</v>
      </c>
      <c r="I21" s="43"/>
      <c r="J21" s="43"/>
      <c r="K21" s="43"/>
      <c r="L21" s="43"/>
      <c r="M21" s="43"/>
      <c r="N21" s="43"/>
      <c r="O21" s="43"/>
      <c r="P21" s="43"/>
      <c r="Q21" s="43"/>
      <c r="R21" s="43"/>
      <c r="S21" s="43"/>
      <c r="T21" s="43"/>
      <c r="U21" s="43"/>
      <c r="V21" s="43"/>
      <c r="W21" s="43"/>
      <c r="X21" s="43"/>
      <c r="Y21" s="43"/>
      <c r="Z21" s="43"/>
      <c r="AA21" s="43"/>
      <c r="AB21" s="95"/>
      <c r="AC21" s="95"/>
      <c r="AD21" s="95"/>
      <c r="AE21" s="95"/>
      <c r="AF21" s="95"/>
      <c r="AG21" s="95"/>
      <c r="AH21" s="95"/>
      <c r="AI21" s="95"/>
      <c r="AJ21" s="95"/>
      <c r="AK21" s="95"/>
      <c r="AL21" s="95"/>
      <c r="AM21" s="42"/>
    </row>
    <row r="22" spans="1:39" x14ac:dyDescent="0.25">
      <c r="A22" s="123"/>
      <c r="B22" s="11"/>
      <c r="C22" s="33"/>
      <c r="D22" s="33"/>
      <c r="E22" s="34"/>
      <c r="F22" s="101" t="s">
        <v>22</v>
      </c>
      <c r="G22" s="35">
        <f t="shared" si="0"/>
        <v>0</v>
      </c>
      <c r="H22" s="239">
        <f t="shared" si="1"/>
        <v>0</v>
      </c>
      <c r="I22" s="43"/>
      <c r="J22" s="43"/>
      <c r="K22" s="43"/>
      <c r="L22" s="43"/>
      <c r="M22" s="43"/>
      <c r="N22" s="43"/>
      <c r="O22" s="43"/>
      <c r="P22" s="43"/>
      <c r="Q22" s="43"/>
      <c r="R22" s="43"/>
      <c r="S22" s="43"/>
      <c r="T22" s="43"/>
      <c r="U22" s="43"/>
      <c r="V22" s="43"/>
      <c r="W22" s="43"/>
      <c r="X22" s="43"/>
      <c r="Y22" s="43"/>
      <c r="Z22" s="43"/>
      <c r="AA22" s="43"/>
      <c r="AB22" s="95"/>
      <c r="AC22" s="95"/>
      <c r="AD22" s="95"/>
      <c r="AE22" s="95"/>
      <c r="AF22" s="95"/>
      <c r="AG22" s="95"/>
      <c r="AH22" s="95"/>
      <c r="AI22" s="95"/>
      <c r="AJ22" s="95"/>
      <c r="AK22" s="95"/>
      <c r="AL22" s="95"/>
      <c r="AM22" s="42"/>
    </row>
    <row r="23" spans="1:39" x14ac:dyDescent="0.25">
      <c r="A23" s="123"/>
      <c r="B23" s="11"/>
      <c r="C23" s="33"/>
      <c r="D23" s="33"/>
      <c r="E23" s="34"/>
      <c r="F23" s="101" t="s">
        <v>22</v>
      </c>
      <c r="G23" s="35">
        <f t="shared" si="0"/>
        <v>0</v>
      </c>
      <c r="H23" s="239">
        <f t="shared" si="1"/>
        <v>0</v>
      </c>
      <c r="I23" s="43"/>
      <c r="J23" s="43"/>
      <c r="K23" s="43"/>
      <c r="L23" s="43"/>
      <c r="M23" s="43"/>
      <c r="N23" s="43"/>
      <c r="O23" s="43"/>
      <c r="P23" s="43"/>
      <c r="Q23" s="43"/>
      <c r="R23" s="43"/>
      <c r="S23" s="43"/>
      <c r="T23" s="43"/>
      <c r="U23" s="43"/>
      <c r="V23" s="43"/>
      <c r="W23" s="43"/>
      <c r="X23" s="43"/>
      <c r="Y23" s="43"/>
      <c r="Z23" s="43"/>
      <c r="AA23" s="43"/>
      <c r="AB23" s="95"/>
      <c r="AC23" s="95"/>
      <c r="AD23" s="95"/>
      <c r="AE23" s="95"/>
      <c r="AF23" s="95"/>
      <c r="AG23" s="95"/>
      <c r="AH23" s="95"/>
      <c r="AI23" s="95"/>
      <c r="AJ23" s="95"/>
      <c r="AK23" s="95"/>
      <c r="AL23" s="95"/>
      <c r="AM23" s="42"/>
    </row>
    <row r="24" spans="1:39" x14ac:dyDescent="0.25">
      <c r="A24" s="123"/>
      <c r="B24" s="11"/>
      <c r="C24" s="33"/>
      <c r="D24" s="33"/>
      <c r="E24" s="34"/>
      <c r="F24" s="101" t="s">
        <v>22</v>
      </c>
      <c r="G24" s="35">
        <f t="shared" si="0"/>
        <v>0</v>
      </c>
      <c r="H24" s="239">
        <f t="shared" si="1"/>
        <v>0</v>
      </c>
      <c r="I24" s="43"/>
      <c r="J24" s="43"/>
      <c r="K24" s="43"/>
      <c r="L24" s="43"/>
      <c r="M24" s="43"/>
      <c r="N24" s="43"/>
      <c r="O24" s="43"/>
      <c r="P24" s="43"/>
      <c r="Q24" s="43"/>
      <c r="R24" s="43"/>
      <c r="S24" s="43"/>
      <c r="T24" s="43"/>
      <c r="U24" s="43"/>
      <c r="V24" s="43"/>
      <c r="W24" s="43"/>
      <c r="X24" s="43"/>
      <c r="Y24" s="43"/>
      <c r="Z24" s="43"/>
      <c r="AA24" s="43"/>
      <c r="AB24" s="95"/>
      <c r="AC24" s="95"/>
      <c r="AD24" s="95"/>
      <c r="AE24" s="95"/>
      <c r="AF24" s="95"/>
      <c r="AG24" s="95"/>
      <c r="AH24" s="95"/>
      <c r="AI24" s="95"/>
      <c r="AJ24" s="95"/>
      <c r="AK24" s="95"/>
      <c r="AL24" s="95"/>
      <c r="AM24" s="42"/>
    </row>
    <row r="25" spans="1:39" x14ac:dyDescent="0.25">
      <c r="A25" s="123"/>
      <c r="B25" s="11"/>
      <c r="C25" s="33"/>
      <c r="D25" s="33"/>
      <c r="E25" s="34"/>
      <c r="F25" s="101" t="s">
        <v>22</v>
      </c>
      <c r="G25" s="35">
        <f t="shared" si="0"/>
        <v>0</v>
      </c>
      <c r="H25" s="239">
        <f t="shared" si="1"/>
        <v>0</v>
      </c>
      <c r="I25" s="43"/>
      <c r="J25" s="43"/>
      <c r="K25" s="43"/>
      <c r="L25" s="43"/>
      <c r="M25" s="43"/>
      <c r="N25" s="43"/>
      <c r="O25" s="43"/>
      <c r="P25" s="43"/>
      <c r="Q25" s="43"/>
      <c r="R25" s="43"/>
      <c r="S25" s="43"/>
      <c r="T25" s="43"/>
      <c r="U25" s="43"/>
      <c r="V25" s="43"/>
      <c r="W25" s="43"/>
      <c r="X25" s="43"/>
      <c r="Y25" s="43"/>
      <c r="Z25" s="43"/>
      <c r="AA25" s="43"/>
      <c r="AB25" s="95"/>
      <c r="AC25" s="95"/>
      <c r="AD25" s="95"/>
      <c r="AE25" s="95"/>
      <c r="AF25" s="95"/>
      <c r="AG25" s="95"/>
      <c r="AH25" s="95"/>
      <c r="AI25" s="95"/>
      <c r="AJ25" s="95"/>
      <c r="AK25" s="95"/>
      <c r="AL25" s="95"/>
      <c r="AM25" s="42"/>
    </row>
    <row r="26" spans="1:39" x14ac:dyDescent="0.25">
      <c r="A26" s="123"/>
      <c r="B26" s="11"/>
      <c r="C26" s="33"/>
      <c r="D26" s="33"/>
      <c r="E26" s="34"/>
      <c r="F26" s="101" t="s">
        <v>22</v>
      </c>
      <c r="G26" s="35">
        <f t="shared" si="0"/>
        <v>0</v>
      </c>
      <c r="H26" s="239">
        <f t="shared" si="1"/>
        <v>0</v>
      </c>
      <c r="I26" s="43"/>
      <c r="J26" s="43"/>
      <c r="K26" s="43"/>
      <c r="L26" s="43"/>
      <c r="M26" s="43"/>
      <c r="N26" s="43"/>
      <c r="O26" s="43"/>
      <c r="P26" s="43"/>
      <c r="Q26" s="43"/>
      <c r="R26" s="43"/>
      <c r="S26" s="43"/>
      <c r="T26" s="43"/>
      <c r="U26" s="43"/>
      <c r="V26" s="43"/>
      <c r="W26" s="43"/>
      <c r="X26" s="43"/>
      <c r="Y26" s="43"/>
      <c r="Z26" s="43"/>
      <c r="AA26" s="43"/>
      <c r="AB26" s="95"/>
      <c r="AC26" s="95"/>
      <c r="AD26" s="95"/>
      <c r="AE26" s="95"/>
      <c r="AF26" s="95"/>
      <c r="AG26" s="95"/>
      <c r="AH26" s="95"/>
      <c r="AI26" s="95"/>
      <c r="AJ26" s="95"/>
      <c r="AK26" s="95"/>
      <c r="AL26" s="95"/>
      <c r="AM26" s="42"/>
    </row>
    <row r="27" spans="1:39" x14ac:dyDescent="0.25">
      <c r="A27" s="123"/>
      <c r="B27" s="11"/>
      <c r="C27" s="33"/>
      <c r="D27" s="33"/>
      <c r="E27" s="34"/>
      <c r="F27" s="101" t="s">
        <v>22</v>
      </c>
      <c r="G27" s="35">
        <f t="shared" si="0"/>
        <v>0</v>
      </c>
      <c r="H27" s="239">
        <f t="shared" si="1"/>
        <v>0</v>
      </c>
      <c r="I27" s="43"/>
      <c r="J27" s="43"/>
      <c r="K27" s="43"/>
      <c r="L27" s="43"/>
      <c r="M27" s="43"/>
      <c r="N27" s="43"/>
      <c r="O27" s="43"/>
      <c r="P27" s="43"/>
      <c r="Q27" s="43"/>
      <c r="R27" s="43"/>
      <c r="S27" s="43"/>
      <c r="T27" s="43"/>
      <c r="U27" s="43"/>
      <c r="V27" s="43"/>
      <c r="W27" s="43"/>
      <c r="X27" s="43"/>
      <c r="Y27" s="43"/>
      <c r="Z27" s="43"/>
      <c r="AA27" s="43"/>
      <c r="AB27" s="95"/>
      <c r="AC27" s="95"/>
      <c r="AD27" s="95"/>
      <c r="AE27" s="95"/>
      <c r="AF27" s="95"/>
      <c r="AG27" s="95"/>
      <c r="AH27" s="95"/>
      <c r="AI27" s="95"/>
      <c r="AJ27" s="95"/>
      <c r="AK27" s="95"/>
      <c r="AL27" s="95"/>
      <c r="AM27" s="42"/>
    </row>
    <row r="28" spans="1:39" x14ac:dyDescent="0.25">
      <c r="A28" s="123"/>
      <c r="B28" s="11"/>
      <c r="C28" s="33"/>
      <c r="D28" s="33"/>
      <c r="E28" s="34"/>
      <c r="F28" s="101" t="s">
        <v>22</v>
      </c>
      <c r="G28" s="35">
        <f t="shared" si="0"/>
        <v>0</v>
      </c>
      <c r="H28" s="239">
        <f t="shared" si="1"/>
        <v>0</v>
      </c>
      <c r="I28" s="43"/>
      <c r="J28" s="43"/>
      <c r="K28" s="43"/>
      <c r="L28" s="43"/>
      <c r="M28" s="43"/>
      <c r="N28" s="43"/>
      <c r="O28" s="43"/>
      <c r="P28" s="43"/>
      <c r="Q28" s="43"/>
      <c r="R28" s="43"/>
      <c r="S28" s="43"/>
      <c r="T28" s="43"/>
      <c r="U28" s="43"/>
      <c r="V28" s="43"/>
      <c r="W28" s="43"/>
      <c r="X28" s="43"/>
      <c r="Y28" s="43"/>
      <c r="Z28" s="43"/>
      <c r="AA28" s="43"/>
      <c r="AB28" s="95"/>
      <c r="AC28" s="95"/>
      <c r="AD28" s="95"/>
      <c r="AE28" s="95"/>
      <c r="AF28" s="95"/>
      <c r="AG28" s="95"/>
      <c r="AH28" s="95"/>
      <c r="AI28" s="95"/>
      <c r="AJ28" s="95"/>
      <c r="AK28" s="95"/>
      <c r="AL28" s="95"/>
      <c r="AM28" s="42"/>
    </row>
    <row r="29" spans="1:39" x14ac:dyDescent="0.25">
      <c r="A29" s="123"/>
      <c r="B29" s="11"/>
      <c r="C29" s="33"/>
      <c r="D29" s="33"/>
      <c r="E29" s="34"/>
      <c r="F29" s="101" t="s">
        <v>22</v>
      </c>
      <c r="G29" s="35">
        <f t="shared" si="0"/>
        <v>0</v>
      </c>
      <c r="H29" s="239">
        <f t="shared" si="1"/>
        <v>0</v>
      </c>
      <c r="I29" s="43"/>
      <c r="J29" s="43"/>
      <c r="K29" s="43"/>
      <c r="L29" s="43"/>
      <c r="M29" s="43"/>
      <c r="N29" s="43"/>
      <c r="O29" s="43"/>
      <c r="P29" s="43"/>
      <c r="Q29" s="43"/>
      <c r="R29" s="43"/>
      <c r="S29" s="43"/>
      <c r="T29" s="43"/>
      <c r="U29" s="43"/>
      <c r="V29" s="43"/>
      <c r="W29" s="43"/>
      <c r="X29" s="43"/>
      <c r="Y29" s="43"/>
      <c r="Z29" s="43"/>
      <c r="AA29" s="43"/>
      <c r="AB29" s="95"/>
      <c r="AC29" s="95"/>
      <c r="AD29" s="95"/>
      <c r="AE29" s="95"/>
      <c r="AF29" s="95"/>
      <c r="AG29" s="95"/>
      <c r="AH29" s="95"/>
      <c r="AI29" s="95"/>
      <c r="AJ29" s="95"/>
      <c r="AK29" s="95"/>
      <c r="AL29" s="95"/>
      <c r="AM29" s="42"/>
    </row>
    <row r="30" spans="1:39" x14ac:dyDescent="0.25">
      <c r="A30" s="123"/>
      <c r="B30" s="11"/>
      <c r="C30" s="33"/>
      <c r="D30" s="33"/>
      <c r="E30" s="34"/>
      <c r="F30" s="101" t="s">
        <v>22</v>
      </c>
      <c r="G30" s="35">
        <f t="shared" si="0"/>
        <v>0</v>
      </c>
      <c r="H30" s="239">
        <f t="shared" si="1"/>
        <v>0</v>
      </c>
      <c r="I30" s="43"/>
      <c r="J30" s="43"/>
      <c r="K30" s="43"/>
      <c r="L30" s="43"/>
      <c r="M30" s="43"/>
      <c r="N30" s="43"/>
      <c r="O30" s="43"/>
      <c r="P30" s="43"/>
      <c r="Q30" s="43"/>
      <c r="R30" s="43"/>
      <c r="S30" s="43"/>
      <c r="T30" s="43"/>
      <c r="U30" s="43"/>
      <c r="V30" s="43"/>
      <c r="W30" s="43"/>
      <c r="X30" s="43"/>
      <c r="Y30" s="43"/>
      <c r="Z30" s="43"/>
      <c r="AA30" s="43"/>
      <c r="AB30" s="95"/>
      <c r="AC30" s="95"/>
      <c r="AD30" s="95"/>
      <c r="AE30" s="95"/>
      <c r="AF30" s="95"/>
      <c r="AG30" s="95"/>
      <c r="AH30" s="95"/>
      <c r="AI30" s="95"/>
      <c r="AJ30" s="95"/>
      <c r="AK30" s="95"/>
      <c r="AL30" s="95"/>
      <c r="AM30" s="42"/>
    </row>
    <row r="31" spans="1:39" x14ac:dyDescent="0.25">
      <c r="A31" s="123"/>
      <c r="B31" s="11"/>
      <c r="C31" s="33"/>
      <c r="D31" s="33"/>
      <c r="E31" s="34"/>
      <c r="F31" s="101" t="s">
        <v>22</v>
      </c>
      <c r="G31" s="35">
        <f t="shared" si="0"/>
        <v>0</v>
      </c>
      <c r="H31" s="239">
        <f t="shared" si="1"/>
        <v>0</v>
      </c>
      <c r="I31" s="43"/>
      <c r="J31" s="43"/>
      <c r="K31" s="43"/>
      <c r="L31" s="43"/>
      <c r="M31" s="43"/>
      <c r="N31" s="43"/>
      <c r="O31" s="43"/>
      <c r="P31" s="43"/>
      <c r="Q31" s="43"/>
      <c r="R31" s="43"/>
      <c r="S31" s="43"/>
      <c r="T31" s="43"/>
      <c r="U31" s="43"/>
      <c r="V31" s="43"/>
      <c r="W31" s="43"/>
      <c r="X31" s="43"/>
      <c r="Y31" s="43"/>
      <c r="Z31" s="43"/>
      <c r="AA31" s="43"/>
      <c r="AB31" s="95"/>
      <c r="AC31" s="95"/>
      <c r="AD31" s="95"/>
      <c r="AE31" s="95"/>
      <c r="AF31" s="95"/>
      <c r="AG31" s="95"/>
      <c r="AH31" s="95"/>
      <c r="AI31" s="95"/>
      <c r="AJ31" s="95"/>
      <c r="AK31" s="95"/>
      <c r="AL31" s="95"/>
      <c r="AM31" s="42"/>
    </row>
    <row r="32" spans="1:39" x14ac:dyDescent="0.25">
      <c r="A32" s="123"/>
      <c r="B32" s="11"/>
      <c r="C32" s="33"/>
      <c r="D32" s="33"/>
      <c r="E32" s="34"/>
      <c r="F32" s="101" t="s">
        <v>22</v>
      </c>
      <c r="G32" s="35">
        <f t="shared" si="0"/>
        <v>0</v>
      </c>
      <c r="H32" s="239">
        <f t="shared" si="1"/>
        <v>0</v>
      </c>
      <c r="I32" s="43"/>
      <c r="J32" s="43"/>
      <c r="K32" s="43"/>
      <c r="L32" s="43"/>
      <c r="M32" s="43"/>
      <c r="N32" s="43"/>
      <c r="O32" s="43"/>
      <c r="P32" s="43"/>
      <c r="Q32" s="43"/>
      <c r="R32" s="43"/>
      <c r="S32" s="43"/>
      <c r="T32" s="43"/>
      <c r="U32" s="43"/>
      <c r="V32" s="43"/>
      <c r="W32" s="43"/>
      <c r="X32" s="43"/>
      <c r="Y32" s="43"/>
      <c r="Z32" s="43"/>
      <c r="AA32" s="43"/>
      <c r="AB32" s="95"/>
      <c r="AC32" s="95"/>
      <c r="AD32" s="95"/>
      <c r="AE32" s="95"/>
      <c r="AF32" s="95"/>
      <c r="AG32" s="95"/>
      <c r="AH32" s="95"/>
      <c r="AI32" s="95"/>
      <c r="AJ32" s="95"/>
      <c r="AK32" s="95"/>
      <c r="AL32" s="95"/>
      <c r="AM32" s="42"/>
    </row>
    <row r="33" spans="1:39" x14ac:dyDescent="0.25">
      <c r="A33" s="123"/>
      <c r="B33" s="11"/>
      <c r="C33" s="33"/>
      <c r="D33" s="33"/>
      <c r="E33" s="34"/>
      <c r="F33" s="101" t="s">
        <v>22</v>
      </c>
      <c r="G33" s="35">
        <f t="shared" si="0"/>
        <v>0</v>
      </c>
      <c r="H33" s="239">
        <f t="shared" si="1"/>
        <v>0</v>
      </c>
      <c r="I33" s="43"/>
      <c r="J33" s="43"/>
      <c r="K33" s="43"/>
      <c r="L33" s="43"/>
      <c r="M33" s="43"/>
      <c r="N33" s="43"/>
      <c r="O33" s="43"/>
      <c r="P33" s="43"/>
      <c r="Q33" s="43"/>
      <c r="R33" s="43"/>
      <c r="S33" s="43"/>
      <c r="T33" s="43"/>
      <c r="U33" s="43"/>
      <c r="V33" s="43"/>
      <c r="W33" s="43"/>
      <c r="X33" s="43"/>
      <c r="Y33" s="43"/>
      <c r="Z33" s="43"/>
      <c r="AA33" s="43"/>
      <c r="AB33" s="95"/>
      <c r="AC33" s="95"/>
      <c r="AD33" s="95"/>
      <c r="AE33" s="95"/>
      <c r="AF33" s="95"/>
      <c r="AG33" s="95"/>
      <c r="AH33" s="95"/>
      <c r="AI33" s="95"/>
      <c r="AJ33" s="95"/>
      <c r="AK33" s="95"/>
      <c r="AL33" s="95"/>
      <c r="AM33" s="42"/>
    </row>
    <row r="34" spans="1:39" x14ac:dyDescent="0.25">
      <c r="A34" s="123"/>
      <c r="B34" s="11"/>
      <c r="C34" s="33"/>
      <c r="D34" s="33"/>
      <c r="E34" s="34"/>
      <c r="F34" s="101" t="s">
        <v>22</v>
      </c>
      <c r="G34" s="35">
        <f t="shared" si="0"/>
        <v>0</v>
      </c>
      <c r="H34" s="239">
        <f t="shared" si="1"/>
        <v>0</v>
      </c>
      <c r="I34" s="43"/>
      <c r="J34" s="43"/>
      <c r="K34" s="43"/>
      <c r="L34" s="43"/>
      <c r="M34" s="43"/>
      <c r="N34" s="43"/>
      <c r="O34" s="43"/>
      <c r="P34" s="43"/>
      <c r="Q34" s="43"/>
      <c r="R34" s="43"/>
      <c r="S34" s="43"/>
      <c r="T34" s="43"/>
      <c r="U34" s="43"/>
      <c r="V34" s="43"/>
      <c r="W34" s="43"/>
      <c r="X34" s="43"/>
      <c r="Y34" s="43"/>
      <c r="Z34" s="43"/>
      <c r="AA34" s="43"/>
      <c r="AB34" s="95"/>
      <c r="AC34" s="95"/>
      <c r="AD34" s="95"/>
      <c r="AE34" s="95"/>
      <c r="AF34" s="95"/>
      <c r="AG34" s="95"/>
      <c r="AH34" s="95"/>
      <c r="AI34" s="95"/>
      <c r="AJ34" s="95"/>
      <c r="AK34" s="95"/>
      <c r="AL34" s="95"/>
      <c r="AM34" s="42"/>
    </row>
    <row r="35" spans="1:39" x14ac:dyDescent="0.25">
      <c r="A35" s="123"/>
      <c r="B35" s="11"/>
      <c r="C35" s="33"/>
      <c r="D35" s="33"/>
      <c r="E35" s="34"/>
      <c r="F35" s="101" t="s">
        <v>22</v>
      </c>
      <c r="G35" s="35">
        <f t="shared" si="0"/>
        <v>0</v>
      </c>
      <c r="H35" s="239">
        <f t="shared" si="1"/>
        <v>0</v>
      </c>
      <c r="I35" s="43"/>
      <c r="J35" s="43"/>
      <c r="K35" s="43"/>
      <c r="L35" s="43"/>
      <c r="M35" s="43"/>
      <c r="N35" s="43"/>
      <c r="O35" s="43"/>
      <c r="P35" s="43"/>
      <c r="Q35" s="43"/>
      <c r="R35" s="43"/>
      <c r="S35" s="43"/>
      <c r="T35" s="43"/>
      <c r="U35" s="43"/>
      <c r="V35" s="43"/>
      <c r="W35" s="43"/>
      <c r="X35" s="43"/>
      <c r="Y35" s="43"/>
      <c r="Z35" s="43"/>
      <c r="AA35" s="43"/>
      <c r="AB35" s="95"/>
      <c r="AC35" s="95"/>
      <c r="AD35" s="95"/>
      <c r="AE35" s="95"/>
      <c r="AF35" s="95"/>
      <c r="AG35" s="95"/>
      <c r="AH35" s="95"/>
      <c r="AI35" s="95"/>
      <c r="AJ35" s="95"/>
      <c r="AK35" s="95"/>
      <c r="AL35" s="95"/>
      <c r="AM35" s="42"/>
    </row>
    <row r="36" spans="1:39" x14ac:dyDescent="0.25">
      <c r="A36" s="123"/>
      <c r="B36" s="11"/>
      <c r="C36" s="33"/>
      <c r="D36" s="33"/>
      <c r="E36" s="34"/>
      <c r="F36" s="101" t="s">
        <v>22</v>
      </c>
      <c r="G36" s="35">
        <f t="shared" si="0"/>
        <v>0</v>
      </c>
      <c r="H36" s="239">
        <f t="shared" si="1"/>
        <v>0</v>
      </c>
      <c r="I36" s="43"/>
      <c r="J36" s="43"/>
      <c r="K36" s="43"/>
      <c r="L36" s="43"/>
      <c r="M36" s="43"/>
      <c r="N36" s="43"/>
      <c r="O36" s="43"/>
      <c r="P36" s="43"/>
      <c r="Q36" s="43"/>
      <c r="R36" s="43"/>
      <c r="S36" s="43"/>
      <c r="T36" s="43"/>
      <c r="U36" s="43"/>
      <c r="V36" s="43"/>
      <c r="W36" s="43"/>
      <c r="X36" s="43"/>
      <c r="Y36" s="43"/>
      <c r="Z36" s="43"/>
      <c r="AA36" s="43"/>
      <c r="AB36" s="95"/>
      <c r="AC36" s="95"/>
      <c r="AD36" s="95"/>
      <c r="AE36" s="95"/>
      <c r="AF36" s="95"/>
      <c r="AG36" s="95"/>
      <c r="AH36" s="95"/>
      <c r="AI36" s="95"/>
      <c r="AJ36" s="95"/>
      <c r="AK36" s="95"/>
      <c r="AL36" s="95"/>
      <c r="AM36" s="42"/>
    </row>
    <row r="37" spans="1:39" x14ac:dyDescent="0.25">
      <c r="A37" s="123"/>
      <c r="B37" s="11"/>
      <c r="C37" s="33"/>
      <c r="D37" s="33"/>
      <c r="E37" s="34"/>
      <c r="F37" s="101" t="s">
        <v>22</v>
      </c>
      <c r="G37" s="35">
        <f t="shared" si="0"/>
        <v>0</v>
      </c>
      <c r="H37" s="239">
        <f t="shared" si="1"/>
        <v>0</v>
      </c>
      <c r="I37" s="43"/>
      <c r="J37" s="43"/>
      <c r="K37" s="43"/>
      <c r="L37" s="43"/>
      <c r="M37" s="43"/>
      <c r="N37" s="43"/>
      <c r="O37" s="43"/>
      <c r="P37" s="43"/>
      <c r="Q37" s="43"/>
      <c r="R37" s="43"/>
      <c r="S37" s="43"/>
      <c r="T37" s="43"/>
      <c r="U37" s="43"/>
      <c r="V37" s="43"/>
      <c r="W37" s="43"/>
      <c r="X37" s="43"/>
      <c r="Y37" s="43"/>
      <c r="Z37" s="43"/>
      <c r="AA37" s="43"/>
      <c r="AB37" s="95"/>
      <c r="AC37" s="95"/>
      <c r="AD37" s="95"/>
      <c r="AE37" s="95"/>
      <c r="AF37" s="95"/>
      <c r="AG37" s="95"/>
      <c r="AH37" s="95"/>
      <c r="AI37" s="95"/>
      <c r="AJ37" s="95"/>
      <c r="AK37" s="95"/>
      <c r="AL37" s="95"/>
      <c r="AM37" s="42"/>
    </row>
    <row r="38" spans="1:39" x14ac:dyDescent="0.25">
      <c r="A38" s="123"/>
      <c r="B38" s="11"/>
      <c r="C38" s="33"/>
      <c r="D38" s="33"/>
      <c r="E38" s="34"/>
      <c r="F38" s="101" t="s">
        <v>22</v>
      </c>
      <c r="G38" s="35">
        <f t="shared" si="0"/>
        <v>0</v>
      </c>
      <c r="H38" s="239">
        <f t="shared" si="1"/>
        <v>0</v>
      </c>
      <c r="I38" s="43"/>
      <c r="J38" s="43"/>
      <c r="K38" s="43"/>
      <c r="L38" s="43"/>
      <c r="M38" s="43"/>
      <c r="N38" s="43"/>
      <c r="O38" s="43"/>
      <c r="P38" s="43"/>
      <c r="Q38" s="43"/>
      <c r="R38" s="43"/>
      <c r="S38" s="43"/>
      <c r="T38" s="43"/>
      <c r="U38" s="43"/>
      <c r="V38" s="43"/>
      <c r="W38" s="43"/>
      <c r="X38" s="43"/>
      <c r="Y38" s="43"/>
      <c r="Z38" s="43"/>
      <c r="AA38" s="43"/>
      <c r="AB38" s="95"/>
      <c r="AC38" s="95"/>
      <c r="AD38" s="95"/>
      <c r="AE38" s="95"/>
      <c r="AF38" s="95"/>
      <c r="AG38" s="95"/>
      <c r="AH38" s="95"/>
      <c r="AI38" s="95"/>
      <c r="AJ38" s="95"/>
      <c r="AK38" s="95"/>
      <c r="AL38" s="95"/>
      <c r="AM38" s="42"/>
    </row>
    <row r="39" spans="1:39" x14ac:dyDescent="0.25">
      <c r="A39" s="123"/>
      <c r="B39" s="11"/>
      <c r="C39" s="33"/>
      <c r="D39" s="33"/>
      <c r="E39" s="34"/>
      <c r="F39" s="101" t="s">
        <v>22</v>
      </c>
      <c r="G39" s="35">
        <f t="shared" si="0"/>
        <v>0</v>
      </c>
      <c r="H39" s="239">
        <f t="shared" si="1"/>
        <v>0</v>
      </c>
      <c r="I39" s="43"/>
      <c r="J39" s="43"/>
      <c r="K39" s="43"/>
      <c r="L39" s="43"/>
      <c r="M39" s="43"/>
      <c r="N39" s="43"/>
      <c r="O39" s="43"/>
      <c r="P39" s="43"/>
      <c r="Q39" s="43"/>
      <c r="R39" s="43"/>
      <c r="S39" s="43"/>
      <c r="T39" s="43"/>
      <c r="U39" s="43"/>
      <c r="V39" s="43"/>
      <c r="W39" s="43"/>
      <c r="X39" s="43"/>
      <c r="Y39" s="43"/>
      <c r="Z39" s="43"/>
      <c r="AA39" s="43"/>
      <c r="AB39" s="95"/>
      <c r="AC39" s="95"/>
      <c r="AD39" s="95"/>
      <c r="AE39" s="95"/>
      <c r="AF39" s="95"/>
      <c r="AG39" s="95"/>
      <c r="AH39" s="95"/>
      <c r="AI39" s="95"/>
      <c r="AJ39" s="95"/>
      <c r="AK39" s="95"/>
      <c r="AL39" s="95"/>
      <c r="AM39" s="42"/>
    </row>
    <row r="40" spans="1:39" x14ac:dyDescent="0.25">
      <c r="A40" s="123"/>
      <c r="B40" s="11"/>
      <c r="C40" s="33"/>
      <c r="D40" s="33"/>
      <c r="E40" s="34"/>
      <c r="F40" s="101" t="s">
        <v>22</v>
      </c>
      <c r="G40" s="35">
        <f t="shared" si="0"/>
        <v>0</v>
      </c>
      <c r="H40" s="239">
        <f t="shared" si="1"/>
        <v>0</v>
      </c>
      <c r="I40" s="43"/>
      <c r="J40" s="43"/>
      <c r="K40" s="43"/>
      <c r="L40" s="43"/>
      <c r="M40" s="43"/>
      <c r="N40" s="43"/>
      <c r="O40" s="43"/>
      <c r="P40" s="43"/>
      <c r="Q40" s="43"/>
      <c r="R40" s="43"/>
      <c r="S40" s="43"/>
      <c r="T40" s="43"/>
      <c r="U40" s="43"/>
      <c r="V40" s="43"/>
      <c r="W40" s="43"/>
      <c r="X40" s="43"/>
      <c r="Y40" s="43"/>
      <c r="Z40" s="43"/>
      <c r="AA40" s="43"/>
      <c r="AB40" s="95"/>
      <c r="AC40" s="95"/>
      <c r="AD40" s="95"/>
      <c r="AE40" s="95"/>
      <c r="AF40" s="95"/>
      <c r="AG40" s="95"/>
      <c r="AH40" s="95"/>
      <c r="AI40" s="95"/>
      <c r="AJ40" s="95"/>
      <c r="AK40" s="95"/>
      <c r="AL40" s="95"/>
      <c r="AM40" s="42"/>
    </row>
    <row r="41" spans="1:39" x14ac:dyDescent="0.25">
      <c r="A41" s="123"/>
      <c r="B41" s="11"/>
      <c r="C41" s="33"/>
      <c r="D41" s="33"/>
      <c r="E41" s="34"/>
      <c r="F41" s="101" t="s">
        <v>22</v>
      </c>
      <c r="G41" s="35">
        <f t="shared" si="0"/>
        <v>0</v>
      </c>
      <c r="H41" s="239">
        <f t="shared" si="1"/>
        <v>0</v>
      </c>
      <c r="I41" s="43"/>
      <c r="J41" s="43"/>
      <c r="K41" s="43"/>
      <c r="L41" s="43"/>
      <c r="M41" s="43"/>
      <c r="N41" s="43"/>
      <c r="O41" s="43"/>
      <c r="P41" s="43"/>
      <c r="Q41" s="43"/>
      <c r="R41" s="43"/>
      <c r="S41" s="43"/>
      <c r="T41" s="43"/>
      <c r="U41" s="43"/>
      <c r="V41" s="43"/>
      <c r="W41" s="43"/>
      <c r="X41" s="43"/>
      <c r="Y41" s="43"/>
      <c r="Z41" s="43"/>
      <c r="AA41" s="43"/>
      <c r="AB41" s="95"/>
      <c r="AC41" s="95"/>
      <c r="AD41" s="95"/>
      <c r="AE41" s="95"/>
      <c r="AF41" s="95"/>
      <c r="AG41" s="95"/>
      <c r="AH41" s="95"/>
      <c r="AI41" s="95"/>
      <c r="AJ41" s="95"/>
      <c r="AK41" s="95"/>
      <c r="AL41" s="95"/>
      <c r="AM41" s="42"/>
    </row>
    <row r="42" spans="1:39" x14ac:dyDescent="0.25">
      <c r="A42" s="123"/>
      <c r="B42" s="11"/>
      <c r="C42" s="33"/>
      <c r="D42" s="33"/>
      <c r="E42" s="34"/>
      <c r="F42" s="101" t="s">
        <v>22</v>
      </c>
      <c r="G42" s="35">
        <f t="shared" si="0"/>
        <v>0</v>
      </c>
      <c r="H42" s="239">
        <f t="shared" si="1"/>
        <v>0</v>
      </c>
      <c r="I42" s="43"/>
      <c r="J42" s="43"/>
      <c r="K42" s="43"/>
      <c r="L42" s="43"/>
      <c r="M42" s="43"/>
      <c r="N42" s="43"/>
      <c r="O42" s="43"/>
      <c r="P42" s="43"/>
      <c r="Q42" s="43"/>
      <c r="R42" s="43"/>
      <c r="S42" s="43"/>
      <c r="T42" s="43"/>
      <c r="U42" s="43"/>
      <c r="V42" s="43"/>
      <c r="W42" s="43"/>
      <c r="X42" s="43"/>
      <c r="Y42" s="43"/>
      <c r="Z42" s="43"/>
      <c r="AA42" s="43"/>
      <c r="AB42" s="95"/>
      <c r="AC42" s="95"/>
      <c r="AD42" s="95"/>
      <c r="AE42" s="95"/>
      <c r="AF42" s="95"/>
      <c r="AG42" s="95"/>
      <c r="AH42" s="95"/>
      <c r="AI42" s="95"/>
      <c r="AJ42" s="95"/>
      <c r="AK42" s="95"/>
      <c r="AL42" s="95"/>
      <c r="AM42" s="42"/>
    </row>
    <row r="43" spans="1:39" x14ac:dyDescent="0.25">
      <c r="A43" s="123"/>
      <c r="B43" s="11"/>
      <c r="C43" s="33"/>
      <c r="D43" s="33"/>
      <c r="E43" s="34"/>
      <c r="F43" s="101" t="s">
        <v>22</v>
      </c>
      <c r="G43" s="35">
        <f t="shared" si="0"/>
        <v>0</v>
      </c>
      <c r="H43" s="239">
        <f t="shared" si="1"/>
        <v>0</v>
      </c>
      <c r="I43" s="43"/>
      <c r="J43" s="43"/>
      <c r="K43" s="43"/>
      <c r="L43" s="43"/>
      <c r="M43" s="43"/>
      <c r="N43" s="43"/>
      <c r="O43" s="43"/>
      <c r="P43" s="43"/>
      <c r="Q43" s="43"/>
      <c r="R43" s="43"/>
      <c r="S43" s="43"/>
      <c r="T43" s="43"/>
      <c r="U43" s="43"/>
      <c r="V43" s="43"/>
      <c r="W43" s="43"/>
      <c r="X43" s="43"/>
      <c r="Y43" s="43"/>
      <c r="Z43" s="43"/>
      <c r="AA43" s="43"/>
      <c r="AB43" s="95"/>
      <c r="AC43" s="95"/>
      <c r="AD43" s="95"/>
      <c r="AE43" s="95"/>
      <c r="AF43" s="95"/>
      <c r="AG43" s="95"/>
      <c r="AH43" s="95"/>
      <c r="AI43" s="95"/>
      <c r="AJ43" s="95"/>
      <c r="AK43" s="95"/>
      <c r="AL43" s="95"/>
      <c r="AM43" s="42"/>
    </row>
    <row r="44" spans="1:39" x14ac:dyDescent="0.25">
      <c r="A44" s="123"/>
      <c r="B44" s="11"/>
      <c r="C44" s="33"/>
      <c r="D44" s="33"/>
      <c r="E44" s="34"/>
      <c r="F44" s="101" t="s">
        <v>22</v>
      </c>
      <c r="G44" s="35">
        <f t="shared" si="0"/>
        <v>0</v>
      </c>
      <c r="H44" s="239">
        <f t="shared" si="1"/>
        <v>0</v>
      </c>
      <c r="I44" s="43"/>
      <c r="J44" s="43"/>
      <c r="K44" s="43"/>
      <c r="L44" s="43"/>
      <c r="M44" s="43"/>
      <c r="N44" s="43"/>
      <c r="O44" s="43"/>
      <c r="P44" s="43"/>
      <c r="Q44" s="43"/>
      <c r="R44" s="43"/>
      <c r="S44" s="43"/>
      <c r="T44" s="43"/>
      <c r="U44" s="43"/>
      <c r="V44" s="43"/>
      <c r="W44" s="43"/>
      <c r="X44" s="43"/>
      <c r="Y44" s="43"/>
      <c r="Z44" s="43"/>
      <c r="AA44" s="43"/>
      <c r="AB44" s="95"/>
      <c r="AC44" s="95"/>
      <c r="AD44" s="95"/>
      <c r="AE44" s="95"/>
      <c r="AF44" s="95"/>
      <c r="AG44" s="95"/>
      <c r="AH44" s="95"/>
      <c r="AI44" s="95"/>
      <c r="AJ44" s="95"/>
      <c r="AK44" s="95"/>
      <c r="AL44" s="95"/>
      <c r="AM44" s="42"/>
    </row>
    <row r="45" spans="1:39" x14ac:dyDescent="0.25">
      <c r="A45" s="123"/>
      <c r="B45" s="11"/>
      <c r="C45" s="33"/>
      <c r="D45" s="33"/>
      <c r="E45" s="34"/>
      <c r="F45" s="101" t="s">
        <v>22</v>
      </c>
      <c r="G45" s="35">
        <f t="shared" si="0"/>
        <v>0</v>
      </c>
      <c r="H45" s="239">
        <f t="shared" si="1"/>
        <v>0</v>
      </c>
      <c r="I45" s="43"/>
      <c r="J45" s="43"/>
      <c r="K45" s="43"/>
      <c r="L45" s="43"/>
      <c r="M45" s="43"/>
      <c r="N45" s="43"/>
      <c r="O45" s="43"/>
      <c r="P45" s="43"/>
      <c r="Q45" s="43"/>
      <c r="R45" s="43"/>
      <c r="S45" s="43"/>
      <c r="T45" s="43"/>
      <c r="U45" s="43"/>
      <c r="V45" s="43"/>
      <c r="W45" s="43"/>
      <c r="X45" s="43"/>
      <c r="Y45" s="43"/>
      <c r="Z45" s="43"/>
      <c r="AA45" s="43"/>
      <c r="AB45" s="95"/>
      <c r="AC45" s="95"/>
      <c r="AD45" s="95"/>
      <c r="AE45" s="95"/>
      <c r="AF45" s="95"/>
      <c r="AG45" s="95"/>
      <c r="AH45" s="95"/>
      <c r="AI45" s="95"/>
      <c r="AJ45" s="95"/>
      <c r="AK45" s="95"/>
      <c r="AL45" s="95"/>
      <c r="AM45" s="42"/>
    </row>
    <row r="46" spans="1:39" x14ac:dyDescent="0.25">
      <c r="A46" s="123"/>
      <c r="B46" s="11"/>
      <c r="C46" s="33"/>
      <c r="D46" s="33"/>
      <c r="E46" s="34"/>
      <c r="F46" s="101" t="s">
        <v>22</v>
      </c>
      <c r="G46" s="35">
        <f t="shared" si="0"/>
        <v>0</v>
      </c>
      <c r="H46" s="239">
        <f t="shared" si="1"/>
        <v>0</v>
      </c>
      <c r="I46" s="43"/>
      <c r="J46" s="43"/>
      <c r="K46" s="43"/>
      <c r="L46" s="43"/>
      <c r="M46" s="43"/>
      <c r="N46" s="43"/>
      <c r="O46" s="43"/>
      <c r="P46" s="43"/>
      <c r="Q46" s="43"/>
      <c r="R46" s="43"/>
      <c r="S46" s="43"/>
      <c r="T46" s="43"/>
      <c r="U46" s="43"/>
      <c r="V46" s="43"/>
      <c r="W46" s="43"/>
      <c r="X46" s="43"/>
      <c r="Y46" s="43"/>
      <c r="Z46" s="43"/>
      <c r="AA46" s="43"/>
      <c r="AB46" s="95"/>
      <c r="AC46" s="95"/>
      <c r="AD46" s="95"/>
      <c r="AE46" s="95"/>
      <c r="AF46" s="95"/>
      <c r="AG46" s="95"/>
      <c r="AH46" s="95"/>
      <c r="AI46" s="95"/>
      <c r="AJ46" s="95"/>
      <c r="AK46" s="95"/>
      <c r="AL46" s="95"/>
      <c r="AM46" s="42"/>
    </row>
    <row r="47" spans="1:39" x14ac:dyDescent="0.25">
      <c r="A47" s="123"/>
      <c r="B47" s="11"/>
      <c r="C47" s="33"/>
      <c r="D47" s="33"/>
      <c r="E47" s="34"/>
      <c r="F47" s="101" t="s">
        <v>22</v>
      </c>
      <c r="G47" s="35">
        <f t="shared" si="0"/>
        <v>0</v>
      </c>
      <c r="H47" s="239">
        <f t="shared" si="1"/>
        <v>0</v>
      </c>
      <c r="I47" s="43"/>
      <c r="J47" s="43"/>
      <c r="K47" s="43"/>
      <c r="L47" s="43"/>
      <c r="M47" s="43"/>
      <c r="N47" s="43"/>
      <c r="O47" s="43"/>
      <c r="P47" s="43"/>
      <c r="Q47" s="43"/>
      <c r="R47" s="43"/>
      <c r="S47" s="43"/>
      <c r="T47" s="43"/>
      <c r="U47" s="43"/>
      <c r="V47" s="43"/>
      <c r="W47" s="43"/>
      <c r="X47" s="43"/>
      <c r="Y47" s="43"/>
      <c r="Z47" s="43"/>
      <c r="AA47" s="43"/>
      <c r="AB47" s="95"/>
      <c r="AC47" s="95"/>
      <c r="AD47" s="95"/>
      <c r="AE47" s="95"/>
      <c r="AF47" s="95"/>
      <c r="AG47" s="95"/>
      <c r="AH47" s="95"/>
      <c r="AI47" s="95"/>
      <c r="AJ47" s="95"/>
      <c r="AK47" s="95"/>
      <c r="AL47" s="95"/>
      <c r="AM47" s="42"/>
    </row>
    <row r="48" spans="1:39" x14ac:dyDescent="0.25">
      <c r="A48" s="123"/>
      <c r="B48" s="11"/>
      <c r="C48" s="33"/>
      <c r="D48" s="33"/>
      <c r="E48" s="34"/>
      <c r="F48" s="101" t="s">
        <v>22</v>
      </c>
      <c r="G48" s="35">
        <f t="shared" si="0"/>
        <v>0</v>
      </c>
      <c r="H48" s="239">
        <f t="shared" si="1"/>
        <v>0</v>
      </c>
      <c r="I48" s="43"/>
      <c r="J48" s="43"/>
      <c r="K48" s="43"/>
      <c r="L48" s="43"/>
      <c r="M48" s="43"/>
      <c r="N48" s="43"/>
      <c r="O48" s="43"/>
      <c r="P48" s="43"/>
      <c r="Q48" s="43"/>
      <c r="R48" s="43"/>
      <c r="S48" s="43"/>
      <c r="T48" s="43"/>
      <c r="U48" s="43"/>
      <c r="V48" s="43"/>
      <c r="W48" s="43"/>
      <c r="X48" s="43"/>
      <c r="Y48" s="43"/>
      <c r="Z48" s="43"/>
      <c r="AA48" s="43"/>
      <c r="AB48" s="95"/>
      <c r="AC48" s="95"/>
      <c r="AD48" s="95"/>
      <c r="AE48" s="95"/>
      <c r="AF48" s="95"/>
      <c r="AG48" s="95"/>
      <c r="AH48" s="95"/>
      <c r="AI48" s="95"/>
      <c r="AJ48" s="95"/>
      <c r="AK48" s="95"/>
      <c r="AL48" s="95"/>
      <c r="AM48" s="42"/>
    </row>
    <row r="49" spans="1:39" x14ac:dyDescent="0.25">
      <c r="A49" s="123"/>
      <c r="B49" s="11"/>
      <c r="C49" s="33"/>
      <c r="D49" s="33"/>
      <c r="E49" s="34"/>
      <c r="F49" s="101" t="s">
        <v>22</v>
      </c>
      <c r="G49" s="35">
        <f t="shared" si="0"/>
        <v>0</v>
      </c>
      <c r="H49" s="239">
        <f t="shared" si="1"/>
        <v>0</v>
      </c>
      <c r="I49" s="43"/>
      <c r="J49" s="43"/>
      <c r="K49" s="43"/>
      <c r="L49" s="43"/>
      <c r="M49" s="43"/>
      <c r="N49" s="43"/>
      <c r="O49" s="43"/>
      <c r="P49" s="43"/>
      <c r="Q49" s="43"/>
      <c r="R49" s="43"/>
      <c r="S49" s="43"/>
      <c r="T49" s="43"/>
      <c r="U49" s="43"/>
      <c r="V49" s="43"/>
      <c r="W49" s="43"/>
      <c r="X49" s="43"/>
      <c r="Y49" s="43"/>
      <c r="Z49" s="43"/>
      <c r="AA49" s="43"/>
      <c r="AB49" s="95"/>
      <c r="AC49" s="95"/>
      <c r="AD49" s="95"/>
      <c r="AE49" s="95"/>
      <c r="AF49" s="95"/>
      <c r="AG49" s="95"/>
      <c r="AH49" s="95"/>
      <c r="AI49" s="95"/>
      <c r="AJ49" s="95"/>
      <c r="AK49" s="95"/>
      <c r="AL49" s="95"/>
      <c r="AM49" s="42"/>
    </row>
    <row r="50" spans="1:39" x14ac:dyDescent="0.25">
      <c r="A50" s="123"/>
      <c r="B50" s="11"/>
      <c r="C50" s="33"/>
      <c r="D50" s="33"/>
      <c r="E50" s="34"/>
      <c r="F50" s="101" t="s">
        <v>22</v>
      </c>
      <c r="G50" s="35">
        <f t="shared" si="0"/>
        <v>0</v>
      </c>
      <c r="H50" s="239">
        <f t="shared" si="1"/>
        <v>0</v>
      </c>
      <c r="I50" s="43"/>
      <c r="J50" s="43"/>
      <c r="K50" s="43"/>
      <c r="L50" s="43"/>
      <c r="M50" s="43"/>
      <c r="N50" s="43"/>
      <c r="O50" s="43"/>
      <c r="P50" s="43"/>
      <c r="Q50" s="43"/>
      <c r="R50" s="43"/>
      <c r="S50" s="43"/>
      <c r="T50" s="43"/>
      <c r="U50" s="43"/>
      <c r="V50" s="43"/>
      <c r="W50" s="43"/>
      <c r="X50" s="43"/>
      <c r="Y50" s="43"/>
      <c r="Z50" s="43"/>
      <c r="AA50" s="43"/>
      <c r="AB50" s="95"/>
      <c r="AC50" s="95"/>
      <c r="AD50" s="95"/>
      <c r="AE50" s="95"/>
      <c r="AF50" s="95"/>
      <c r="AG50" s="95"/>
      <c r="AH50" s="95"/>
      <c r="AI50" s="95"/>
      <c r="AJ50" s="95"/>
      <c r="AK50" s="95"/>
      <c r="AL50" s="95"/>
      <c r="AM50" s="42"/>
    </row>
    <row r="51" spans="1:39" x14ac:dyDescent="0.25">
      <c r="A51" s="123"/>
      <c r="B51" s="11"/>
      <c r="C51" s="33"/>
      <c r="D51" s="33"/>
      <c r="E51" s="34"/>
      <c r="F51" s="101" t="s">
        <v>22</v>
      </c>
      <c r="G51" s="35">
        <f t="shared" si="0"/>
        <v>0</v>
      </c>
      <c r="H51" s="239">
        <f t="shared" si="1"/>
        <v>0</v>
      </c>
      <c r="I51" s="43"/>
      <c r="J51" s="43"/>
      <c r="K51" s="43"/>
      <c r="L51" s="43"/>
      <c r="M51" s="43"/>
      <c r="N51" s="43"/>
      <c r="O51" s="43"/>
      <c r="P51" s="43"/>
      <c r="Q51" s="43"/>
      <c r="R51" s="43"/>
      <c r="S51" s="43"/>
      <c r="T51" s="43"/>
      <c r="U51" s="43"/>
      <c r="V51" s="43"/>
      <c r="W51" s="43"/>
      <c r="X51" s="43"/>
      <c r="Y51" s="43"/>
      <c r="Z51" s="43"/>
      <c r="AA51" s="43"/>
      <c r="AB51" s="95"/>
      <c r="AC51" s="95"/>
      <c r="AD51" s="95"/>
      <c r="AE51" s="95"/>
      <c r="AF51" s="95"/>
      <c r="AG51" s="95"/>
      <c r="AH51" s="95"/>
      <c r="AI51" s="95"/>
      <c r="AJ51" s="95"/>
      <c r="AK51" s="95"/>
      <c r="AL51" s="95"/>
      <c r="AM51" s="42"/>
    </row>
    <row r="52" spans="1:39" x14ac:dyDescent="0.25">
      <c r="A52" s="123"/>
      <c r="B52" s="11"/>
      <c r="C52" s="33"/>
      <c r="D52" s="33"/>
      <c r="E52" s="34"/>
      <c r="F52" s="101" t="s">
        <v>22</v>
      </c>
      <c r="G52" s="35">
        <f t="shared" si="0"/>
        <v>0</v>
      </c>
      <c r="H52" s="239">
        <f t="shared" si="1"/>
        <v>0</v>
      </c>
      <c r="I52" s="43"/>
      <c r="J52" s="43"/>
      <c r="K52" s="43"/>
      <c r="L52" s="43"/>
      <c r="M52" s="43"/>
      <c r="N52" s="43"/>
      <c r="O52" s="43"/>
      <c r="P52" s="43"/>
      <c r="Q52" s="43"/>
      <c r="R52" s="43"/>
      <c r="S52" s="43"/>
      <c r="T52" s="43"/>
      <c r="U52" s="43"/>
      <c r="V52" s="43"/>
      <c r="W52" s="43"/>
      <c r="X52" s="43"/>
      <c r="Y52" s="43"/>
      <c r="Z52" s="43"/>
      <c r="AA52" s="43"/>
      <c r="AB52" s="95"/>
      <c r="AC52" s="95"/>
      <c r="AD52" s="95"/>
      <c r="AE52" s="95"/>
      <c r="AF52" s="95"/>
      <c r="AG52" s="95"/>
      <c r="AH52" s="95"/>
      <c r="AI52" s="95"/>
      <c r="AJ52" s="95"/>
      <c r="AK52" s="95"/>
      <c r="AL52" s="95"/>
      <c r="AM52" s="42"/>
    </row>
    <row r="53" spans="1:39" x14ac:dyDescent="0.25">
      <c r="A53" s="123"/>
      <c r="B53" s="11"/>
      <c r="C53" s="33"/>
      <c r="D53" s="33"/>
      <c r="E53" s="34"/>
      <c r="F53" s="101" t="s">
        <v>22</v>
      </c>
      <c r="G53" s="35">
        <f t="shared" si="0"/>
        <v>0</v>
      </c>
      <c r="H53" s="239">
        <f t="shared" si="1"/>
        <v>0</v>
      </c>
      <c r="I53" s="43"/>
      <c r="J53" s="43"/>
      <c r="K53" s="43"/>
      <c r="L53" s="43"/>
      <c r="M53" s="43"/>
      <c r="N53" s="43"/>
      <c r="O53" s="43"/>
      <c r="P53" s="43"/>
      <c r="Q53" s="43"/>
      <c r="R53" s="43"/>
      <c r="S53" s="43"/>
      <c r="T53" s="43"/>
      <c r="U53" s="43"/>
      <c r="V53" s="43"/>
      <c r="W53" s="43"/>
      <c r="X53" s="43"/>
      <c r="Y53" s="43"/>
      <c r="Z53" s="43"/>
      <c r="AA53" s="43"/>
      <c r="AB53" s="95"/>
      <c r="AC53" s="95"/>
      <c r="AD53" s="95"/>
      <c r="AE53" s="95"/>
      <c r="AF53" s="95"/>
      <c r="AG53" s="95"/>
      <c r="AH53" s="95"/>
      <c r="AI53" s="95"/>
      <c r="AJ53" s="95"/>
      <c r="AK53" s="95"/>
      <c r="AL53" s="95"/>
      <c r="AM53" s="42"/>
    </row>
    <row r="54" spans="1:39" x14ac:dyDescent="0.25">
      <c r="A54" s="123"/>
      <c r="B54" s="11"/>
      <c r="C54" s="33"/>
      <c r="D54" s="33"/>
      <c r="E54" s="34"/>
      <c r="F54" s="101" t="s">
        <v>22</v>
      </c>
      <c r="G54" s="35">
        <f t="shared" si="0"/>
        <v>0</v>
      </c>
      <c r="H54" s="239">
        <f t="shared" si="1"/>
        <v>0</v>
      </c>
      <c r="I54" s="43"/>
      <c r="J54" s="43"/>
      <c r="K54" s="43"/>
      <c r="L54" s="43"/>
      <c r="M54" s="43"/>
      <c r="N54" s="43"/>
      <c r="O54" s="43"/>
      <c r="P54" s="43"/>
      <c r="Q54" s="43"/>
      <c r="R54" s="43"/>
      <c r="S54" s="43"/>
      <c r="T54" s="43"/>
      <c r="U54" s="43"/>
      <c r="V54" s="43"/>
      <c r="W54" s="43"/>
      <c r="X54" s="43"/>
      <c r="Y54" s="43"/>
      <c r="Z54" s="43"/>
      <c r="AA54" s="43"/>
      <c r="AB54" s="95"/>
      <c r="AC54" s="95"/>
      <c r="AD54" s="95"/>
      <c r="AE54" s="95"/>
      <c r="AF54" s="95"/>
      <c r="AG54" s="95"/>
      <c r="AH54" s="95"/>
      <c r="AI54" s="95"/>
      <c r="AJ54" s="95"/>
      <c r="AK54" s="95"/>
      <c r="AL54" s="95"/>
      <c r="AM54" s="42"/>
    </row>
    <row r="55" spans="1:39" x14ac:dyDescent="0.25">
      <c r="A55" s="123"/>
      <c r="B55" s="11"/>
      <c r="C55" s="33"/>
      <c r="D55" s="33"/>
      <c r="E55" s="34"/>
      <c r="F55" s="101" t="s">
        <v>22</v>
      </c>
      <c r="G55" s="35">
        <f t="shared" si="0"/>
        <v>0</v>
      </c>
      <c r="H55" s="239">
        <f t="shared" si="1"/>
        <v>0</v>
      </c>
      <c r="I55" s="43"/>
      <c r="J55" s="43"/>
      <c r="K55" s="43"/>
      <c r="L55" s="43"/>
      <c r="M55" s="43"/>
      <c r="N55" s="43"/>
      <c r="O55" s="43"/>
      <c r="P55" s="43"/>
      <c r="Q55" s="43"/>
      <c r="R55" s="43"/>
      <c r="S55" s="43"/>
      <c r="T55" s="43"/>
      <c r="U55" s="43"/>
      <c r="V55" s="43"/>
      <c r="W55" s="43"/>
      <c r="X55" s="43"/>
      <c r="Y55" s="43"/>
      <c r="Z55" s="43"/>
      <c r="AA55" s="43"/>
      <c r="AB55" s="95"/>
      <c r="AC55" s="95"/>
      <c r="AD55" s="95"/>
      <c r="AE55" s="95"/>
      <c r="AF55" s="95"/>
      <c r="AG55" s="95"/>
      <c r="AH55" s="95"/>
      <c r="AI55" s="95"/>
      <c r="AJ55" s="95"/>
      <c r="AK55" s="95"/>
      <c r="AL55" s="95"/>
      <c r="AM55" s="42"/>
    </row>
    <row r="56" spans="1:39" x14ac:dyDescent="0.25">
      <c r="A56" s="123"/>
      <c r="B56" s="11"/>
      <c r="C56" s="33"/>
      <c r="D56" s="33"/>
      <c r="E56" s="34"/>
      <c r="F56" s="101" t="s">
        <v>22</v>
      </c>
      <c r="G56" s="35">
        <f t="shared" si="0"/>
        <v>0</v>
      </c>
      <c r="H56" s="239">
        <f t="shared" si="1"/>
        <v>0</v>
      </c>
      <c r="I56" s="43"/>
      <c r="J56" s="43"/>
      <c r="K56" s="43"/>
      <c r="L56" s="43"/>
      <c r="M56" s="43"/>
      <c r="N56" s="43"/>
      <c r="O56" s="43"/>
      <c r="P56" s="43"/>
      <c r="Q56" s="43"/>
      <c r="R56" s="43"/>
      <c r="S56" s="43"/>
      <c r="T56" s="43"/>
      <c r="U56" s="43"/>
      <c r="V56" s="43"/>
      <c r="W56" s="43"/>
      <c r="X56" s="43"/>
      <c r="Y56" s="43"/>
      <c r="Z56" s="43"/>
      <c r="AA56" s="43"/>
      <c r="AB56" s="95"/>
      <c r="AC56" s="95"/>
      <c r="AD56" s="95"/>
      <c r="AE56" s="95"/>
      <c r="AF56" s="95"/>
      <c r="AG56" s="95"/>
      <c r="AH56" s="95"/>
      <c r="AI56" s="95"/>
      <c r="AJ56" s="95"/>
      <c r="AK56" s="95"/>
      <c r="AL56" s="95"/>
      <c r="AM56" s="42"/>
    </row>
    <row r="57" spans="1:39" x14ac:dyDescent="0.25">
      <c r="A57" s="123"/>
      <c r="B57" s="11"/>
      <c r="C57" s="33"/>
      <c r="D57" s="33"/>
      <c r="E57" s="34"/>
      <c r="F57" s="101" t="s">
        <v>22</v>
      </c>
      <c r="G57" s="35">
        <f t="shared" si="0"/>
        <v>0</v>
      </c>
      <c r="H57" s="239">
        <f t="shared" si="1"/>
        <v>0</v>
      </c>
      <c r="I57" s="43"/>
      <c r="J57" s="43"/>
      <c r="K57" s="43"/>
      <c r="L57" s="43"/>
      <c r="M57" s="43"/>
      <c r="N57" s="43"/>
      <c r="O57" s="43"/>
      <c r="P57" s="43"/>
      <c r="Q57" s="43"/>
      <c r="R57" s="43"/>
      <c r="S57" s="43"/>
      <c r="T57" s="43"/>
      <c r="U57" s="43"/>
      <c r="V57" s="43"/>
      <c r="W57" s="43"/>
      <c r="X57" s="43"/>
      <c r="Y57" s="43"/>
      <c r="Z57" s="43"/>
      <c r="AA57" s="43"/>
      <c r="AB57" s="95"/>
      <c r="AC57" s="95"/>
      <c r="AD57" s="95"/>
      <c r="AE57" s="95"/>
      <c r="AF57" s="95"/>
      <c r="AG57" s="95"/>
      <c r="AH57" s="95"/>
      <c r="AI57" s="95"/>
      <c r="AJ57" s="95"/>
      <c r="AK57" s="95"/>
      <c r="AL57" s="95"/>
      <c r="AM57" s="42"/>
    </row>
    <row r="58" spans="1:39" x14ac:dyDescent="0.25">
      <c r="A58" s="123"/>
      <c r="B58" s="11"/>
      <c r="C58" s="33"/>
      <c r="D58" s="33"/>
      <c r="E58" s="34"/>
      <c r="F58" s="101" t="s">
        <v>22</v>
      </c>
      <c r="G58" s="35">
        <f t="shared" si="0"/>
        <v>0</v>
      </c>
      <c r="H58" s="239">
        <f t="shared" si="1"/>
        <v>0</v>
      </c>
      <c r="I58" s="43"/>
      <c r="J58" s="43"/>
      <c r="K58" s="43"/>
      <c r="L58" s="43"/>
      <c r="M58" s="43"/>
      <c r="N58" s="43"/>
      <c r="O58" s="43"/>
      <c r="P58" s="43"/>
      <c r="Q58" s="43"/>
      <c r="R58" s="43"/>
      <c r="S58" s="43"/>
      <c r="T58" s="43"/>
      <c r="U58" s="43"/>
      <c r="V58" s="43"/>
      <c r="W58" s="43"/>
      <c r="X58" s="43"/>
      <c r="Y58" s="43"/>
      <c r="Z58" s="43"/>
      <c r="AA58" s="43"/>
      <c r="AB58" s="95"/>
      <c r="AC58" s="95"/>
      <c r="AD58" s="95"/>
      <c r="AE58" s="95"/>
      <c r="AF58" s="95"/>
      <c r="AG58" s="95"/>
      <c r="AH58" s="95"/>
      <c r="AI58" s="95"/>
      <c r="AJ58" s="95"/>
      <c r="AK58" s="95"/>
      <c r="AL58" s="95"/>
      <c r="AM58" s="42"/>
    </row>
    <row r="59" spans="1:39" x14ac:dyDescent="0.25">
      <c r="A59" s="123"/>
      <c r="B59" s="11"/>
      <c r="C59" s="33"/>
      <c r="D59" s="33"/>
      <c r="E59" s="34"/>
      <c r="F59" s="101" t="s">
        <v>22</v>
      </c>
      <c r="G59" s="35">
        <f t="shared" si="0"/>
        <v>0</v>
      </c>
      <c r="H59" s="239">
        <f t="shared" si="1"/>
        <v>0</v>
      </c>
      <c r="I59" s="43"/>
      <c r="J59" s="43"/>
      <c r="K59" s="43"/>
      <c r="L59" s="43"/>
      <c r="M59" s="43"/>
      <c r="N59" s="43"/>
      <c r="O59" s="43"/>
      <c r="P59" s="43"/>
      <c r="Q59" s="43"/>
      <c r="R59" s="43"/>
      <c r="S59" s="43"/>
      <c r="T59" s="43"/>
      <c r="U59" s="43"/>
      <c r="V59" s="43"/>
      <c r="W59" s="43"/>
      <c r="X59" s="43"/>
      <c r="Y59" s="43"/>
      <c r="Z59" s="43"/>
      <c r="AA59" s="43"/>
      <c r="AB59" s="95"/>
      <c r="AC59" s="95"/>
      <c r="AD59" s="95"/>
      <c r="AE59" s="95"/>
      <c r="AF59" s="95"/>
      <c r="AG59" s="95"/>
      <c r="AH59" s="95"/>
      <c r="AI59" s="95"/>
      <c r="AJ59" s="95"/>
      <c r="AK59" s="95"/>
      <c r="AL59" s="95"/>
      <c r="AM59" s="42"/>
    </row>
    <row r="60" spans="1:39" x14ac:dyDescent="0.25">
      <c r="A60" s="123"/>
      <c r="B60" s="11"/>
      <c r="C60" s="33"/>
      <c r="D60" s="33"/>
      <c r="E60" s="34"/>
      <c r="F60" s="101" t="s">
        <v>22</v>
      </c>
      <c r="G60" s="35">
        <f t="shared" si="0"/>
        <v>0</v>
      </c>
      <c r="H60" s="239">
        <f t="shared" si="1"/>
        <v>0</v>
      </c>
      <c r="I60" s="43"/>
      <c r="J60" s="43"/>
      <c r="K60" s="43"/>
      <c r="L60" s="43"/>
      <c r="M60" s="43"/>
      <c r="N60" s="43"/>
      <c r="O60" s="43"/>
      <c r="P60" s="43"/>
      <c r="Q60" s="43"/>
      <c r="R60" s="43"/>
      <c r="S60" s="43"/>
      <c r="T60" s="43"/>
      <c r="U60" s="43"/>
      <c r="V60" s="43"/>
      <c r="W60" s="43"/>
      <c r="X60" s="43"/>
      <c r="Y60" s="43"/>
      <c r="Z60" s="43"/>
      <c r="AA60" s="43"/>
      <c r="AB60" s="95"/>
      <c r="AC60" s="95"/>
      <c r="AD60" s="95"/>
      <c r="AE60" s="95"/>
      <c r="AF60" s="95"/>
      <c r="AG60" s="95"/>
      <c r="AH60" s="95"/>
      <c r="AI60" s="95"/>
      <c r="AJ60" s="95"/>
      <c r="AK60" s="95"/>
      <c r="AL60" s="95"/>
      <c r="AM60" s="42"/>
    </row>
    <row r="61" spans="1:39" x14ac:dyDescent="0.25">
      <c r="A61" s="123"/>
      <c r="B61" s="11"/>
      <c r="C61" s="33"/>
      <c r="D61" s="33"/>
      <c r="E61" s="34"/>
      <c r="F61" s="101" t="s">
        <v>22</v>
      </c>
      <c r="G61" s="35">
        <f t="shared" si="0"/>
        <v>0</v>
      </c>
      <c r="H61" s="239">
        <f t="shared" si="1"/>
        <v>0</v>
      </c>
      <c r="I61" s="43"/>
      <c r="J61" s="43"/>
      <c r="K61" s="43"/>
      <c r="L61" s="43"/>
      <c r="M61" s="43"/>
      <c r="N61" s="43"/>
      <c r="O61" s="43"/>
      <c r="P61" s="43"/>
      <c r="Q61" s="43"/>
      <c r="R61" s="43"/>
      <c r="S61" s="43"/>
      <c r="T61" s="43"/>
      <c r="U61" s="43"/>
      <c r="V61" s="43"/>
      <c r="W61" s="43"/>
      <c r="X61" s="43"/>
      <c r="Y61" s="43"/>
      <c r="Z61" s="43"/>
      <c r="AA61" s="43"/>
      <c r="AB61" s="95"/>
      <c r="AC61" s="95"/>
      <c r="AD61" s="95"/>
      <c r="AE61" s="95"/>
      <c r="AF61" s="95"/>
      <c r="AG61" s="95"/>
      <c r="AH61" s="95"/>
      <c r="AI61" s="95"/>
      <c r="AJ61" s="95"/>
      <c r="AK61" s="95"/>
      <c r="AL61" s="95"/>
      <c r="AM61" s="42"/>
    </row>
    <row r="62" spans="1:39" x14ac:dyDescent="0.25">
      <c r="A62" s="123"/>
      <c r="B62" s="11"/>
      <c r="C62" s="33"/>
      <c r="D62" s="33"/>
      <c r="E62" s="34"/>
      <c r="F62" s="101" t="s">
        <v>22</v>
      </c>
      <c r="G62" s="35">
        <f t="shared" si="0"/>
        <v>0</v>
      </c>
      <c r="H62" s="239">
        <f t="shared" si="1"/>
        <v>0</v>
      </c>
      <c r="I62" s="43"/>
      <c r="J62" s="43"/>
      <c r="K62" s="43"/>
      <c r="L62" s="43"/>
      <c r="M62" s="43"/>
      <c r="N62" s="43"/>
      <c r="O62" s="43"/>
      <c r="P62" s="43"/>
      <c r="Q62" s="43"/>
      <c r="R62" s="43"/>
      <c r="S62" s="43"/>
      <c r="T62" s="43"/>
      <c r="U62" s="43"/>
      <c r="V62" s="43"/>
      <c r="W62" s="43"/>
      <c r="X62" s="43"/>
      <c r="Y62" s="43"/>
      <c r="Z62" s="43"/>
      <c r="AA62" s="43"/>
      <c r="AB62" s="95"/>
      <c r="AC62" s="95"/>
      <c r="AD62" s="95"/>
      <c r="AE62" s="95"/>
      <c r="AF62" s="95"/>
      <c r="AG62" s="95"/>
      <c r="AH62" s="95"/>
      <c r="AI62" s="95"/>
      <c r="AJ62" s="95"/>
      <c r="AK62" s="95"/>
      <c r="AL62" s="95"/>
      <c r="AM62" s="42"/>
    </row>
    <row r="63" spans="1:39" x14ac:dyDescent="0.25">
      <c r="A63" s="123"/>
      <c r="B63" s="11"/>
      <c r="C63" s="33"/>
      <c r="D63" s="33"/>
      <c r="E63" s="34"/>
      <c r="F63" s="101" t="s">
        <v>22</v>
      </c>
      <c r="G63" s="35">
        <f t="shared" si="0"/>
        <v>0</v>
      </c>
      <c r="H63" s="239">
        <f t="shared" si="1"/>
        <v>0</v>
      </c>
      <c r="I63" s="43"/>
      <c r="J63" s="43"/>
      <c r="K63" s="43"/>
      <c r="L63" s="43"/>
      <c r="M63" s="43"/>
      <c r="N63" s="43"/>
      <c r="O63" s="43"/>
      <c r="P63" s="43"/>
      <c r="Q63" s="43"/>
      <c r="R63" s="43"/>
      <c r="S63" s="43"/>
      <c r="T63" s="43"/>
      <c r="U63" s="43"/>
      <c r="V63" s="43"/>
      <c r="W63" s="43"/>
      <c r="X63" s="43"/>
      <c r="Y63" s="43"/>
      <c r="Z63" s="43"/>
      <c r="AA63" s="43"/>
      <c r="AB63" s="95"/>
      <c r="AC63" s="95"/>
      <c r="AD63" s="95"/>
      <c r="AE63" s="95"/>
      <c r="AF63" s="95"/>
      <c r="AG63" s="95"/>
      <c r="AH63" s="95"/>
      <c r="AI63" s="95"/>
      <c r="AJ63" s="95"/>
      <c r="AK63" s="95"/>
      <c r="AL63" s="95"/>
      <c r="AM63" s="42"/>
    </row>
    <row r="64" spans="1:39" x14ac:dyDescent="0.25">
      <c r="A64" s="123"/>
      <c r="B64" s="11"/>
      <c r="C64" s="33"/>
      <c r="D64" s="33"/>
      <c r="E64" s="34"/>
      <c r="F64" s="101" t="s">
        <v>22</v>
      </c>
      <c r="G64" s="35">
        <f t="shared" si="0"/>
        <v>0</v>
      </c>
      <c r="H64" s="239">
        <f t="shared" si="1"/>
        <v>0</v>
      </c>
      <c r="I64" s="43"/>
      <c r="J64" s="43"/>
      <c r="K64" s="43"/>
      <c r="L64" s="43"/>
      <c r="M64" s="43"/>
      <c r="N64" s="43"/>
      <c r="O64" s="43"/>
      <c r="P64" s="43"/>
      <c r="Q64" s="43"/>
      <c r="R64" s="43"/>
      <c r="S64" s="43"/>
      <c r="T64" s="43"/>
      <c r="U64" s="43"/>
      <c r="V64" s="43"/>
      <c r="W64" s="43"/>
      <c r="X64" s="43"/>
      <c r="Y64" s="43"/>
      <c r="Z64" s="43"/>
      <c r="AA64" s="43"/>
      <c r="AB64" s="95"/>
      <c r="AC64" s="95"/>
      <c r="AD64" s="95"/>
      <c r="AE64" s="95"/>
      <c r="AF64" s="95"/>
      <c r="AG64" s="95"/>
      <c r="AH64" s="95"/>
      <c r="AI64" s="95"/>
      <c r="AJ64" s="95"/>
      <c r="AK64" s="95"/>
      <c r="AL64" s="95"/>
      <c r="AM64" s="42"/>
    </row>
    <row r="65" spans="1:39" x14ac:dyDescent="0.25">
      <c r="A65" s="123"/>
      <c r="B65" s="11"/>
      <c r="C65" s="33"/>
      <c r="D65" s="33"/>
      <c r="E65" s="34"/>
      <c r="F65" s="101" t="s">
        <v>22</v>
      </c>
      <c r="G65" s="35">
        <f t="shared" si="0"/>
        <v>0</v>
      </c>
      <c r="H65" s="239">
        <f t="shared" si="1"/>
        <v>0</v>
      </c>
      <c r="I65" s="43"/>
      <c r="J65" s="43"/>
      <c r="K65" s="43"/>
      <c r="L65" s="43"/>
      <c r="M65" s="43"/>
      <c r="N65" s="43"/>
      <c r="O65" s="43"/>
      <c r="P65" s="43"/>
      <c r="Q65" s="43"/>
      <c r="R65" s="43"/>
      <c r="S65" s="43"/>
      <c r="T65" s="43"/>
      <c r="U65" s="43"/>
      <c r="V65" s="43"/>
      <c r="W65" s="43"/>
      <c r="X65" s="43"/>
      <c r="Y65" s="43"/>
      <c r="Z65" s="43"/>
      <c r="AA65" s="43"/>
      <c r="AB65" s="95"/>
      <c r="AC65" s="95"/>
      <c r="AD65" s="95"/>
      <c r="AE65" s="95"/>
      <c r="AF65" s="95"/>
      <c r="AG65" s="95"/>
      <c r="AH65" s="95"/>
      <c r="AI65" s="95"/>
      <c r="AJ65" s="95"/>
      <c r="AK65" s="95"/>
      <c r="AL65" s="95"/>
      <c r="AM65" s="42"/>
    </row>
    <row r="66" spans="1:39" x14ac:dyDescent="0.25">
      <c r="A66" s="123"/>
      <c r="B66" s="11"/>
      <c r="C66" s="33"/>
      <c r="D66" s="33"/>
      <c r="E66" s="34"/>
      <c r="F66" s="101" t="s">
        <v>22</v>
      </c>
      <c r="G66" s="35">
        <f t="shared" si="0"/>
        <v>0</v>
      </c>
      <c r="H66" s="239">
        <f t="shared" si="1"/>
        <v>0</v>
      </c>
      <c r="I66" s="43"/>
      <c r="J66" s="43"/>
      <c r="K66" s="43"/>
      <c r="L66" s="43"/>
      <c r="M66" s="43"/>
      <c r="N66" s="43"/>
      <c r="O66" s="43"/>
      <c r="P66" s="43"/>
      <c r="Q66" s="43"/>
      <c r="R66" s="43"/>
      <c r="S66" s="43"/>
      <c r="T66" s="43"/>
      <c r="U66" s="43"/>
      <c r="V66" s="43"/>
      <c r="W66" s="43"/>
      <c r="X66" s="43"/>
      <c r="Y66" s="43"/>
      <c r="Z66" s="43"/>
      <c r="AA66" s="43"/>
      <c r="AB66" s="95"/>
      <c r="AC66" s="95"/>
      <c r="AD66" s="95"/>
      <c r="AE66" s="95"/>
      <c r="AF66" s="95"/>
      <c r="AG66" s="95"/>
      <c r="AH66" s="95"/>
      <c r="AI66" s="95"/>
      <c r="AJ66" s="95"/>
      <c r="AK66" s="95"/>
      <c r="AL66" s="95"/>
      <c r="AM66" s="42"/>
    </row>
    <row r="67" spans="1:39" x14ac:dyDescent="0.25">
      <c r="A67" s="123"/>
      <c r="B67" s="11"/>
      <c r="C67" s="33"/>
      <c r="D67" s="33"/>
      <c r="E67" s="34"/>
      <c r="F67" s="101" t="s">
        <v>22</v>
      </c>
      <c r="G67" s="35">
        <f t="shared" si="0"/>
        <v>0</v>
      </c>
      <c r="H67" s="239">
        <f t="shared" si="1"/>
        <v>0</v>
      </c>
      <c r="I67" s="43"/>
      <c r="J67" s="43"/>
      <c r="K67" s="43"/>
      <c r="L67" s="43"/>
      <c r="M67" s="43"/>
      <c r="N67" s="43"/>
      <c r="O67" s="43"/>
      <c r="P67" s="43"/>
      <c r="Q67" s="43"/>
      <c r="R67" s="43"/>
      <c r="S67" s="43"/>
      <c r="T67" s="43"/>
      <c r="U67" s="43"/>
      <c r="V67" s="43"/>
      <c r="W67" s="43"/>
      <c r="X67" s="43"/>
      <c r="Y67" s="43"/>
      <c r="Z67" s="43"/>
      <c r="AA67" s="43"/>
      <c r="AB67" s="95"/>
      <c r="AC67" s="95"/>
      <c r="AD67" s="95"/>
      <c r="AE67" s="95"/>
      <c r="AF67" s="95"/>
      <c r="AG67" s="95"/>
      <c r="AH67" s="95"/>
      <c r="AI67" s="95"/>
      <c r="AJ67" s="95"/>
      <c r="AK67" s="95"/>
      <c r="AL67" s="95"/>
      <c r="AM67" s="42"/>
    </row>
    <row r="68" spans="1:39" x14ac:dyDescent="0.25">
      <c r="A68" s="123"/>
      <c r="B68" s="11"/>
      <c r="C68" s="33"/>
      <c r="D68" s="33"/>
      <c r="E68" s="34"/>
      <c r="F68" s="101" t="s">
        <v>22</v>
      </c>
      <c r="G68" s="35">
        <f t="shared" si="0"/>
        <v>0</v>
      </c>
      <c r="H68" s="239">
        <f t="shared" si="1"/>
        <v>0</v>
      </c>
      <c r="I68" s="43"/>
      <c r="J68" s="43"/>
      <c r="K68" s="43"/>
      <c r="L68" s="43"/>
      <c r="M68" s="43"/>
      <c r="N68" s="43"/>
      <c r="O68" s="43"/>
      <c r="P68" s="43"/>
      <c r="Q68" s="43"/>
      <c r="R68" s="43"/>
      <c r="S68" s="43"/>
      <c r="T68" s="43"/>
      <c r="U68" s="43"/>
      <c r="V68" s="43"/>
      <c r="W68" s="43"/>
      <c r="X68" s="43"/>
      <c r="Y68" s="43"/>
      <c r="Z68" s="43"/>
      <c r="AA68" s="43"/>
      <c r="AB68" s="95"/>
      <c r="AC68" s="95"/>
      <c r="AD68" s="95"/>
      <c r="AE68" s="95"/>
      <c r="AF68" s="95"/>
      <c r="AG68" s="95"/>
      <c r="AH68" s="95"/>
      <c r="AI68" s="95"/>
      <c r="AJ68" s="95"/>
      <c r="AK68" s="95"/>
      <c r="AL68" s="95"/>
      <c r="AM68" s="42"/>
    </row>
    <row r="69" spans="1:39" x14ac:dyDescent="0.25">
      <c r="A69" s="123"/>
      <c r="B69" s="11"/>
      <c r="C69" s="33"/>
      <c r="D69" s="33"/>
      <c r="E69" s="34"/>
      <c r="F69" s="101" t="s">
        <v>22</v>
      </c>
      <c r="G69" s="35">
        <f t="shared" si="0"/>
        <v>0</v>
      </c>
      <c r="H69" s="239">
        <f t="shared" si="1"/>
        <v>0</v>
      </c>
      <c r="I69" s="43"/>
      <c r="J69" s="43"/>
      <c r="K69" s="43"/>
      <c r="L69" s="43"/>
      <c r="M69" s="43"/>
      <c r="N69" s="43"/>
      <c r="O69" s="43"/>
      <c r="P69" s="43"/>
      <c r="Q69" s="43"/>
      <c r="R69" s="43"/>
      <c r="S69" s="43"/>
      <c r="T69" s="43"/>
      <c r="U69" s="43"/>
      <c r="V69" s="43"/>
      <c r="W69" s="43"/>
      <c r="X69" s="43"/>
      <c r="Y69" s="43"/>
      <c r="Z69" s="43"/>
      <c r="AA69" s="43"/>
      <c r="AB69" s="95"/>
      <c r="AC69" s="95"/>
      <c r="AD69" s="95"/>
      <c r="AE69" s="95"/>
      <c r="AF69" s="95"/>
      <c r="AG69" s="95"/>
      <c r="AH69" s="95"/>
      <c r="AI69" s="95"/>
      <c r="AJ69" s="95"/>
      <c r="AK69" s="95"/>
      <c r="AL69" s="95"/>
      <c r="AM69" s="42"/>
    </row>
    <row r="70" spans="1:39" x14ac:dyDescent="0.25">
      <c r="A70" s="123"/>
      <c r="B70" s="11"/>
      <c r="C70" s="33"/>
      <c r="D70" s="33"/>
      <c r="E70" s="34"/>
      <c r="F70" s="101" t="s">
        <v>22</v>
      </c>
      <c r="G70" s="35">
        <f t="shared" ref="G70:G133" si="2">+SUM(I70:AM70)-E70</f>
        <v>0</v>
      </c>
      <c r="H70" s="239">
        <f t="shared" ref="H70:H133" si="3">IF(B70="",0,IF(MONTH(B70)&lt;9,MONTH(B70)+4,MONTH(B70)-8))</f>
        <v>0</v>
      </c>
      <c r="I70" s="43"/>
      <c r="J70" s="43"/>
      <c r="K70" s="43"/>
      <c r="L70" s="43"/>
      <c r="M70" s="43"/>
      <c r="N70" s="43"/>
      <c r="O70" s="43"/>
      <c r="P70" s="43"/>
      <c r="Q70" s="43"/>
      <c r="R70" s="43"/>
      <c r="S70" s="43"/>
      <c r="T70" s="43"/>
      <c r="U70" s="43"/>
      <c r="V70" s="43"/>
      <c r="W70" s="43"/>
      <c r="X70" s="43"/>
      <c r="Y70" s="43"/>
      <c r="Z70" s="43"/>
      <c r="AA70" s="43"/>
      <c r="AB70" s="95"/>
      <c r="AC70" s="95"/>
      <c r="AD70" s="95"/>
      <c r="AE70" s="95"/>
      <c r="AF70" s="95"/>
      <c r="AG70" s="95"/>
      <c r="AH70" s="95"/>
      <c r="AI70" s="95"/>
      <c r="AJ70" s="95"/>
      <c r="AK70" s="95"/>
      <c r="AL70" s="95"/>
      <c r="AM70" s="42"/>
    </row>
    <row r="71" spans="1:39" x14ac:dyDescent="0.25">
      <c r="A71" s="123"/>
      <c r="B71" s="11"/>
      <c r="C71" s="33"/>
      <c r="D71" s="33"/>
      <c r="E71" s="34"/>
      <c r="F71" s="101" t="s">
        <v>22</v>
      </c>
      <c r="G71" s="35">
        <f t="shared" si="2"/>
        <v>0</v>
      </c>
      <c r="H71" s="239">
        <f t="shared" si="3"/>
        <v>0</v>
      </c>
      <c r="I71" s="43"/>
      <c r="J71" s="43"/>
      <c r="K71" s="43"/>
      <c r="L71" s="43"/>
      <c r="M71" s="43"/>
      <c r="N71" s="43"/>
      <c r="O71" s="43"/>
      <c r="P71" s="43"/>
      <c r="Q71" s="43"/>
      <c r="R71" s="43"/>
      <c r="S71" s="43"/>
      <c r="T71" s="43"/>
      <c r="U71" s="43"/>
      <c r="V71" s="43"/>
      <c r="W71" s="43"/>
      <c r="X71" s="43"/>
      <c r="Y71" s="43"/>
      <c r="Z71" s="43"/>
      <c r="AA71" s="43"/>
      <c r="AB71" s="95"/>
      <c r="AC71" s="95"/>
      <c r="AD71" s="95"/>
      <c r="AE71" s="95"/>
      <c r="AF71" s="95"/>
      <c r="AG71" s="95"/>
      <c r="AH71" s="95"/>
      <c r="AI71" s="95"/>
      <c r="AJ71" s="95"/>
      <c r="AK71" s="95"/>
      <c r="AL71" s="95"/>
      <c r="AM71" s="42"/>
    </row>
    <row r="72" spans="1:39" x14ac:dyDescent="0.25">
      <c r="A72" s="123"/>
      <c r="B72" s="11"/>
      <c r="C72" s="33"/>
      <c r="D72" s="33"/>
      <c r="E72" s="34"/>
      <c r="F72" s="101" t="s">
        <v>22</v>
      </c>
      <c r="G72" s="35">
        <f t="shared" si="2"/>
        <v>0</v>
      </c>
      <c r="H72" s="239">
        <f t="shared" si="3"/>
        <v>0</v>
      </c>
      <c r="I72" s="43"/>
      <c r="J72" s="43"/>
      <c r="K72" s="43"/>
      <c r="L72" s="43"/>
      <c r="M72" s="43"/>
      <c r="N72" s="43"/>
      <c r="O72" s="43"/>
      <c r="P72" s="43"/>
      <c r="Q72" s="43"/>
      <c r="R72" s="43"/>
      <c r="S72" s="43"/>
      <c r="T72" s="43"/>
      <c r="U72" s="43"/>
      <c r="V72" s="43"/>
      <c r="W72" s="43"/>
      <c r="X72" s="43"/>
      <c r="Y72" s="43"/>
      <c r="Z72" s="43"/>
      <c r="AA72" s="43"/>
      <c r="AB72" s="95"/>
      <c r="AC72" s="95"/>
      <c r="AD72" s="95"/>
      <c r="AE72" s="95"/>
      <c r="AF72" s="95"/>
      <c r="AG72" s="95"/>
      <c r="AH72" s="95"/>
      <c r="AI72" s="95"/>
      <c r="AJ72" s="95"/>
      <c r="AK72" s="95"/>
      <c r="AL72" s="95"/>
      <c r="AM72" s="42"/>
    </row>
    <row r="73" spans="1:39" x14ac:dyDescent="0.25">
      <c r="A73" s="123"/>
      <c r="B73" s="11"/>
      <c r="C73" s="33"/>
      <c r="D73" s="33"/>
      <c r="E73" s="34"/>
      <c r="F73" s="101" t="s">
        <v>22</v>
      </c>
      <c r="G73" s="35">
        <f t="shared" si="2"/>
        <v>0</v>
      </c>
      <c r="H73" s="239">
        <f t="shared" si="3"/>
        <v>0</v>
      </c>
      <c r="I73" s="43"/>
      <c r="J73" s="43"/>
      <c r="K73" s="43"/>
      <c r="L73" s="43"/>
      <c r="M73" s="43"/>
      <c r="N73" s="43"/>
      <c r="O73" s="43"/>
      <c r="P73" s="43"/>
      <c r="Q73" s="43"/>
      <c r="R73" s="43"/>
      <c r="S73" s="43"/>
      <c r="T73" s="43"/>
      <c r="U73" s="43"/>
      <c r="V73" s="43"/>
      <c r="W73" s="43"/>
      <c r="X73" s="43"/>
      <c r="Y73" s="43"/>
      <c r="Z73" s="43"/>
      <c r="AA73" s="43"/>
      <c r="AB73" s="95"/>
      <c r="AC73" s="95"/>
      <c r="AD73" s="95"/>
      <c r="AE73" s="95"/>
      <c r="AF73" s="95"/>
      <c r="AG73" s="95"/>
      <c r="AH73" s="95"/>
      <c r="AI73" s="95"/>
      <c r="AJ73" s="95"/>
      <c r="AK73" s="95"/>
      <c r="AL73" s="95"/>
      <c r="AM73" s="42"/>
    </row>
    <row r="74" spans="1:39" x14ac:dyDescent="0.25">
      <c r="A74" s="123"/>
      <c r="B74" s="11"/>
      <c r="C74" s="33"/>
      <c r="D74" s="33"/>
      <c r="E74" s="34"/>
      <c r="F74" s="101" t="s">
        <v>22</v>
      </c>
      <c r="G74" s="35">
        <f t="shared" si="2"/>
        <v>0</v>
      </c>
      <c r="H74" s="239">
        <f t="shared" si="3"/>
        <v>0</v>
      </c>
      <c r="I74" s="43"/>
      <c r="J74" s="43"/>
      <c r="K74" s="43"/>
      <c r="L74" s="43"/>
      <c r="M74" s="43"/>
      <c r="N74" s="43"/>
      <c r="O74" s="43"/>
      <c r="P74" s="43"/>
      <c r="Q74" s="43"/>
      <c r="R74" s="43"/>
      <c r="S74" s="43"/>
      <c r="T74" s="43"/>
      <c r="U74" s="43"/>
      <c r="V74" s="43"/>
      <c r="W74" s="43"/>
      <c r="X74" s="43"/>
      <c r="Y74" s="43"/>
      <c r="Z74" s="43"/>
      <c r="AA74" s="43"/>
      <c r="AB74" s="95"/>
      <c r="AC74" s="95"/>
      <c r="AD74" s="95"/>
      <c r="AE74" s="95"/>
      <c r="AF74" s="95"/>
      <c r="AG74" s="95"/>
      <c r="AH74" s="95"/>
      <c r="AI74" s="95"/>
      <c r="AJ74" s="95"/>
      <c r="AK74" s="95"/>
      <c r="AL74" s="95"/>
      <c r="AM74" s="42"/>
    </row>
    <row r="75" spans="1:39" x14ac:dyDescent="0.25">
      <c r="A75" s="123"/>
      <c r="B75" s="11"/>
      <c r="C75" s="33"/>
      <c r="D75" s="33"/>
      <c r="E75" s="34"/>
      <c r="F75" s="101" t="s">
        <v>22</v>
      </c>
      <c r="G75" s="35">
        <f t="shared" si="2"/>
        <v>0</v>
      </c>
      <c r="H75" s="239">
        <f t="shared" si="3"/>
        <v>0</v>
      </c>
      <c r="I75" s="43"/>
      <c r="J75" s="43"/>
      <c r="K75" s="43"/>
      <c r="L75" s="43"/>
      <c r="M75" s="43"/>
      <c r="N75" s="43"/>
      <c r="O75" s="43"/>
      <c r="P75" s="43"/>
      <c r="Q75" s="43"/>
      <c r="R75" s="43"/>
      <c r="S75" s="43"/>
      <c r="T75" s="43"/>
      <c r="U75" s="43"/>
      <c r="V75" s="43"/>
      <c r="W75" s="43"/>
      <c r="X75" s="43"/>
      <c r="Y75" s="43"/>
      <c r="Z75" s="43"/>
      <c r="AA75" s="43"/>
      <c r="AB75" s="95"/>
      <c r="AC75" s="95"/>
      <c r="AD75" s="95"/>
      <c r="AE75" s="95"/>
      <c r="AF75" s="95"/>
      <c r="AG75" s="95"/>
      <c r="AH75" s="95"/>
      <c r="AI75" s="95"/>
      <c r="AJ75" s="95"/>
      <c r="AK75" s="95"/>
      <c r="AL75" s="95"/>
      <c r="AM75" s="42"/>
    </row>
    <row r="76" spans="1:39" x14ac:dyDescent="0.25">
      <c r="A76" s="123"/>
      <c r="B76" s="11"/>
      <c r="C76" s="33"/>
      <c r="D76" s="33"/>
      <c r="E76" s="34"/>
      <c r="F76" s="101" t="s">
        <v>22</v>
      </c>
      <c r="G76" s="35">
        <f t="shared" si="2"/>
        <v>0</v>
      </c>
      <c r="H76" s="239">
        <f t="shared" si="3"/>
        <v>0</v>
      </c>
      <c r="I76" s="43"/>
      <c r="J76" s="43"/>
      <c r="K76" s="43"/>
      <c r="L76" s="43"/>
      <c r="M76" s="43"/>
      <c r="N76" s="43"/>
      <c r="O76" s="43"/>
      <c r="P76" s="43"/>
      <c r="Q76" s="43"/>
      <c r="R76" s="43"/>
      <c r="S76" s="43"/>
      <c r="T76" s="43"/>
      <c r="U76" s="43"/>
      <c r="V76" s="43"/>
      <c r="W76" s="43"/>
      <c r="X76" s="43"/>
      <c r="Y76" s="43"/>
      <c r="Z76" s="43"/>
      <c r="AA76" s="43"/>
      <c r="AB76" s="95"/>
      <c r="AC76" s="95"/>
      <c r="AD76" s="95"/>
      <c r="AE76" s="95"/>
      <c r="AF76" s="95"/>
      <c r="AG76" s="95"/>
      <c r="AH76" s="95"/>
      <c r="AI76" s="95"/>
      <c r="AJ76" s="95"/>
      <c r="AK76" s="95"/>
      <c r="AL76" s="95"/>
      <c r="AM76" s="42"/>
    </row>
    <row r="77" spans="1:39" x14ac:dyDescent="0.25">
      <c r="A77" s="123"/>
      <c r="B77" s="11"/>
      <c r="C77" s="33"/>
      <c r="D77" s="33"/>
      <c r="E77" s="34"/>
      <c r="F77" s="101" t="s">
        <v>22</v>
      </c>
      <c r="G77" s="35">
        <f t="shared" si="2"/>
        <v>0</v>
      </c>
      <c r="H77" s="239">
        <f t="shared" si="3"/>
        <v>0</v>
      </c>
      <c r="I77" s="43"/>
      <c r="J77" s="43"/>
      <c r="K77" s="43"/>
      <c r="L77" s="43"/>
      <c r="M77" s="43"/>
      <c r="N77" s="43"/>
      <c r="O77" s="43"/>
      <c r="P77" s="43"/>
      <c r="Q77" s="43"/>
      <c r="R77" s="43"/>
      <c r="S77" s="43"/>
      <c r="T77" s="43"/>
      <c r="U77" s="43"/>
      <c r="V77" s="43"/>
      <c r="W77" s="43"/>
      <c r="X77" s="43"/>
      <c r="Y77" s="43"/>
      <c r="Z77" s="43"/>
      <c r="AA77" s="43"/>
      <c r="AB77" s="95"/>
      <c r="AC77" s="95"/>
      <c r="AD77" s="95"/>
      <c r="AE77" s="95"/>
      <c r="AF77" s="95"/>
      <c r="AG77" s="95"/>
      <c r="AH77" s="95"/>
      <c r="AI77" s="95"/>
      <c r="AJ77" s="95"/>
      <c r="AK77" s="95"/>
      <c r="AL77" s="95"/>
      <c r="AM77" s="42"/>
    </row>
    <row r="78" spans="1:39" x14ac:dyDescent="0.25">
      <c r="A78" s="123"/>
      <c r="B78" s="11"/>
      <c r="C78" s="33"/>
      <c r="D78" s="33"/>
      <c r="E78" s="34"/>
      <c r="F78" s="101" t="s">
        <v>22</v>
      </c>
      <c r="G78" s="35">
        <f t="shared" si="2"/>
        <v>0</v>
      </c>
      <c r="H78" s="239">
        <f t="shared" si="3"/>
        <v>0</v>
      </c>
      <c r="I78" s="43"/>
      <c r="J78" s="43"/>
      <c r="K78" s="43"/>
      <c r="L78" s="43"/>
      <c r="M78" s="43"/>
      <c r="N78" s="43"/>
      <c r="O78" s="43"/>
      <c r="P78" s="43"/>
      <c r="Q78" s="43"/>
      <c r="R78" s="43"/>
      <c r="S78" s="43"/>
      <c r="T78" s="43"/>
      <c r="U78" s="43"/>
      <c r="V78" s="43"/>
      <c r="W78" s="43"/>
      <c r="X78" s="43"/>
      <c r="Y78" s="43"/>
      <c r="Z78" s="43"/>
      <c r="AA78" s="43"/>
      <c r="AB78" s="95"/>
      <c r="AC78" s="95"/>
      <c r="AD78" s="95"/>
      <c r="AE78" s="95"/>
      <c r="AF78" s="95"/>
      <c r="AG78" s="95"/>
      <c r="AH78" s="95"/>
      <c r="AI78" s="95"/>
      <c r="AJ78" s="95"/>
      <c r="AK78" s="95"/>
      <c r="AL78" s="95"/>
      <c r="AM78" s="42"/>
    </row>
    <row r="79" spans="1:39" x14ac:dyDescent="0.25">
      <c r="A79" s="123"/>
      <c r="B79" s="11"/>
      <c r="C79" s="33"/>
      <c r="D79" s="33"/>
      <c r="E79" s="34"/>
      <c r="F79" s="101" t="s">
        <v>22</v>
      </c>
      <c r="G79" s="35">
        <f t="shared" si="2"/>
        <v>0</v>
      </c>
      <c r="H79" s="239">
        <f t="shared" si="3"/>
        <v>0</v>
      </c>
      <c r="I79" s="43"/>
      <c r="J79" s="43"/>
      <c r="K79" s="43"/>
      <c r="L79" s="43"/>
      <c r="M79" s="43"/>
      <c r="N79" s="43"/>
      <c r="O79" s="43"/>
      <c r="P79" s="43"/>
      <c r="Q79" s="43"/>
      <c r="R79" s="43"/>
      <c r="S79" s="43"/>
      <c r="T79" s="43"/>
      <c r="U79" s="43"/>
      <c r="V79" s="43"/>
      <c r="W79" s="43"/>
      <c r="X79" s="43"/>
      <c r="Y79" s="43"/>
      <c r="Z79" s="43"/>
      <c r="AA79" s="43"/>
      <c r="AB79" s="95"/>
      <c r="AC79" s="95"/>
      <c r="AD79" s="95"/>
      <c r="AE79" s="95"/>
      <c r="AF79" s="95"/>
      <c r="AG79" s="95"/>
      <c r="AH79" s="95"/>
      <c r="AI79" s="95"/>
      <c r="AJ79" s="95"/>
      <c r="AK79" s="95"/>
      <c r="AL79" s="95"/>
      <c r="AM79" s="42"/>
    </row>
    <row r="80" spans="1:39" x14ac:dyDescent="0.25">
      <c r="A80" s="123"/>
      <c r="B80" s="11"/>
      <c r="C80" s="33"/>
      <c r="D80" s="33"/>
      <c r="E80" s="34"/>
      <c r="F80" s="101" t="s">
        <v>22</v>
      </c>
      <c r="G80" s="35">
        <f t="shared" si="2"/>
        <v>0</v>
      </c>
      <c r="H80" s="239">
        <f t="shared" si="3"/>
        <v>0</v>
      </c>
      <c r="I80" s="43"/>
      <c r="J80" s="43"/>
      <c r="K80" s="43"/>
      <c r="L80" s="43"/>
      <c r="M80" s="43"/>
      <c r="N80" s="43"/>
      <c r="O80" s="43"/>
      <c r="P80" s="43"/>
      <c r="Q80" s="43"/>
      <c r="R80" s="43"/>
      <c r="S80" s="43"/>
      <c r="T80" s="43"/>
      <c r="U80" s="43"/>
      <c r="V80" s="43"/>
      <c r="W80" s="43"/>
      <c r="X80" s="43"/>
      <c r="Y80" s="43"/>
      <c r="Z80" s="43"/>
      <c r="AA80" s="43"/>
      <c r="AB80" s="95"/>
      <c r="AC80" s="95"/>
      <c r="AD80" s="95"/>
      <c r="AE80" s="95"/>
      <c r="AF80" s="95"/>
      <c r="AG80" s="95"/>
      <c r="AH80" s="95"/>
      <c r="AI80" s="95"/>
      <c r="AJ80" s="95"/>
      <c r="AK80" s="95"/>
      <c r="AL80" s="95"/>
      <c r="AM80" s="42"/>
    </row>
    <row r="81" spans="1:39" x14ac:dyDescent="0.25">
      <c r="A81" s="123"/>
      <c r="B81" s="11"/>
      <c r="C81" s="33"/>
      <c r="D81" s="33"/>
      <c r="E81" s="34"/>
      <c r="F81" s="101" t="s">
        <v>22</v>
      </c>
      <c r="G81" s="35">
        <f t="shared" si="2"/>
        <v>0</v>
      </c>
      <c r="H81" s="239">
        <f t="shared" si="3"/>
        <v>0</v>
      </c>
      <c r="I81" s="43"/>
      <c r="J81" s="43"/>
      <c r="K81" s="43"/>
      <c r="L81" s="43"/>
      <c r="M81" s="43"/>
      <c r="N81" s="43"/>
      <c r="O81" s="43"/>
      <c r="P81" s="43"/>
      <c r="Q81" s="43"/>
      <c r="R81" s="43"/>
      <c r="S81" s="43"/>
      <c r="T81" s="43"/>
      <c r="U81" s="43"/>
      <c r="V81" s="43"/>
      <c r="W81" s="43"/>
      <c r="X81" s="43"/>
      <c r="Y81" s="43"/>
      <c r="Z81" s="43"/>
      <c r="AA81" s="43"/>
      <c r="AB81" s="95"/>
      <c r="AC81" s="95"/>
      <c r="AD81" s="95"/>
      <c r="AE81" s="95"/>
      <c r="AF81" s="95"/>
      <c r="AG81" s="95"/>
      <c r="AH81" s="95"/>
      <c r="AI81" s="95"/>
      <c r="AJ81" s="95"/>
      <c r="AK81" s="95"/>
      <c r="AL81" s="95"/>
      <c r="AM81" s="42"/>
    </row>
    <row r="82" spans="1:39" x14ac:dyDescent="0.25">
      <c r="A82" s="123"/>
      <c r="B82" s="11"/>
      <c r="C82" s="33"/>
      <c r="D82" s="33"/>
      <c r="E82" s="34"/>
      <c r="F82" s="101" t="s">
        <v>22</v>
      </c>
      <c r="G82" s="35">
        <f t="shared" si="2"/>
        <v>0</v>
      </c>
      <c r="H82" s="239">
        <f t="shared" si="3"/>
        <v>0</v>
      </c>
      <c r="I82" s="43"/>
      <c r="J82" s="43"/>
      <c r="K82" s="43"/>
      <c r="L82" s="43"/>
      <c r="M82" s="43"/>
      <c r="N82" s="43"/>
      <c r="O82" s="43"/>
      <c r="P82" s="43"/>
      <c r="Q82" s="43"/>
      <c r="R82" s="43"/>
      <c r="S82" s="43"/>
      <c r="T82" s="43"/>
      <c r="U82" s="43"/>
      <c r="V82" s="43"/>
      <c r="W82" s="43"/>
      <c r="X82" s="43"/>
      <c r="Y82" s="43"/>
      <c r="Z82" s="43"/>
      <c r="AA82" s="43"/>
      <c r="AB82" s="95"/>
      <c r="AC82" s="95"/>
      <c r="AD82" s="95"/>
      <c r="AE82" s="95"/>
      <c r="AF82" s="95"/>
      <c r="AG82" s="95"/>
      <c r="AH82" s="95"/>
      <c r="AI82" s="95"/>
      <c r="AJ82" s="95"/>
      <c r="AK82" s="95"/>
      <c r="AL82" s="95"/>
      <c r="AM82" s="42"/>
    </row>
    <row r="83" spans="1:39" x14ac:dyDescent="0.25">
      <c r="A83" s="123"/>
      <c r="B83" s="11"/>
      <c r="C83" s="33"/>
      <c r="D83" s="33"/>
      <c r="E83" s="34"/>
      <c r="F83" s="101" t="s">
        <v>22</v>
      </c>
      <c r="G83" s="35">
        <f t="shared" si="2"/>
        <v>0</v>
      </c>
      <c r="H83" s="239">
        <f t="shared" si="3"/>
        <v>0</v>
      </c>
      <c r="I83" s="43"/>
      <c r="J83" s="43"/>
      <c r="K83" s="43"/>
      <c r="L83" s="43"/>
      <c r="M83" s="43"/>
      <c r="N83" s="43"/>
      <c r="O83" s="43"/>
      <c r="P83" s="43"/>
      <c r="Q83" s="43"/>
      <c r="R83" s="43"/>
      <c r="S83" s="43"/>
      <c r="T83" s="43"/>
      <c r="U83" s="43"/>
      <c r="V83" s="43"/>
      <c r="W83" s="43"/>
      <c r="X83" s="43"/>
      <c r="Y83" s="43"/>
      <c r="Z83" s="43"/>
      <c r="AA83" s="43"/>
      <c r="AB83" s="95"/>
      <c r="AC83" s="95"/>
      <c r="AD83" s="95"/>
      <c r="AE83" s="95"/>
      <c r="AF83" s="95"/>
      <c r="AG83" s="95"/>
      <c r="AH83" s="95"/>
      <c r="AI83" s="95"/>
      <c r="AJ83" s="95"/>
      <c r="AK83" s="95"/>
      <c r="AL83" s="95"/>
      <c r="AM83" s="42"/>
    </row>
    <row r="84" spans="1:39" x14ac:dyDescent="0.25">
      <c r="A84" s="123"/>
      <c r="B84" s="11"/>
      <c r="C84" s="33"/>
      <c r="D84" s="33"/>
      <c r="E84" s="34"/>
      <c r="F84" s="101" t="s">
        <v>22</v>
      </c>
      <c r="G84" s="35">
        <f t="shared" si="2"/>
        <v>0</v>
      </c>
      <c r="H84" s="239">
        <f t="shared" si="3"/>
        <v>0</v>
      </c>
      <c r="I84" s="43"/>
      <c r="J84" s="43"/>
      <c r="K84" s="43"/>
      <c r="L84" s="43"/>
      <c r="M84" s="43"/>
      <c r="N84" s="43"/>
      <c r="O84" s="43"/>
      <c r="P84" s="43"/>
      <c r="Q84" s="43"/>
      <c r="R84" s="43"/>
      <c r="S84" s="43"/>
      <c r="T84" s="43"/>
      <c r="U84" s="43"/>
      <c r="V84" s="43"/>
      <c r="W84" s="43"/>
      <c r="X84" s="43"/>
      <c r="Y84" s="43"/>
      <c r="Z84" s="43"/>
      <c r="AA84" s="43"/>
      <c r="AB84" s="95"/>
      <c r="AC84" s="95"/>
      <c r="AD84" s="95"/>
      <c r="AE84" s="95"/>
      <c r="AF84" s="95"/>
      <c r="AG84" s="95"/>
      <c r="AH84" s="95"/>
      <c r="AI84" s="95"/>
      <c r="AJ84" s="95"/>
      <c r="AK84" s="95"/>
      <c r="AL84" s="95"/>
      <c r="AM84" s="42"/>
    </row>
    <row r="85" spans="1:39" x14ac:dyDescent="0.25">
      <c r="A85" s="123"/>
      <c r="B85" s="11"/>
      <c r="C85" s="33"/>
      <c r="D85" s="33"/>
      <c r="E85" s="34"/>
      <c r="F85" s="101" t="s">
        <v>22</v>
      </c>
      <c r="G85" s="35">
        <f t="shared" si="2"/>
        <v>0</v>
      </c>
      <c r="H85" s="239">
        <f t="shared" si="3"/>
        <v>0</v>
      </c>
      <c r="I85" s="43"/>
      <c r="J85" s="43"/>
      <c r="K85" s="43"/>
      <c r="L85" s="43"/>
      <c r="M85" s="43"/>
      <c r="N85" s="43"/>
      <c r="O85" s="43"/>
      <c r="P85" s="43"/>
      <c r="Q85" s="43"/>
      <c r="R85" s="43"/>
      <c r="S85" s="43"/>
      <c r="T85" s="43"/>
      <c r="U85" s="43"/>
      <c r="V85" s="43"/>
      <c r="W85" s="43"/>
      <c r="X85" s="43"/>
      <c r="Y85" s="43"/>
      <c r="Z85" s="43"/>
      <c r="AA85" s="43"/>
      <c r="AB85" s="95"/>
      <c r="AC85" s="95"/>
      <c r="AD85" s="95"/>
      <c r="AE85" s="95"/>
      <c r="AF85" s="95"/>
      <c r="AG85" s="95"/>
      <c r="AH85" s="95"/>
      <c r="AI85" s="95"/>
      <c r="AJ85" s="95"/>
      <c r="AK85" s="95"/>
      <c r="AL85" s="95"/>
      <c r="AM85" s="42"/>
    </row>
    <row r="86" spans="1:39" x14ac:dyDescent="0.25">
      <c r="A86" s="123"/>
      <c r="B86" s="11"/>
      <c r="C86" s="33"/>
      <c r="D86" s="33"/>
      <c r="E86" s="34"/>
      <c r="F86" s="101" t="s">
        <v>22</v>
      </c>
      <c r="G86" s="35">
        <f t="shared" si="2"/>
        <v>0</v>
      </c>
      <c r="H86" s="239">
        <f t="shared" si="3"/>
        <v>0</v>
      </c>
      <c r="I86" s="43"/>
      <c r="J86" s="43"/>
      <c r="K86" s="43"/>
      <c r="L86" s="43"/>
      <c r="M86" s="43"/>
      <c r="N86" s="43"/>
      <c r="O86" s="43"/>
      <c r="P86" s="43"/>
      <c r="Q86" s="43"/>
      <c r="R86" s="43"/>
      <c r="S86" s="43"/>
      <c r="T86" s="43"/>
      <c r="U86" s="43"/>
      <c r="V86" s="43"/>
      <c r="W86" s="43"/>
      <c r="X86" s="43"/>
      <c r="Y86" s="43"/>
      <c r="Z86" s="43"/>
      <c r="AA86" s="43"/>
      <c r="AB86" s="95"/>
      <c r="AC86" s="95"/>
      <c r="AD86" s="95"/>
      <c r="AE86" s="95"/>
      <c r="AF86" s="95"/>
      <c r="AG86" s="95"/>
      <c r="AH86" s="95"/>
      <c r="AI86" s="95"/>
      <c r="AJ86" s="95"/>
      <c r="AK86" s="95"/>
      <c r="AL86" s="95"/>
      <c r="AM86" s="42"/>
    </row>
    <row r="87" spans="1:39" x14ac:dyDescent="0.25">
      <c r="A87" s="123"/>
      <c r="B87" s="11"/>
      <c r="C87" s="33"/>
      <c r="D87" s="33"/>
      <c r="E87" s="34"/>
      <c r="F87" s="101" t="s">
        <v>22</v>
      </c>
      <c r="G87" s="35">
        <f t="shared" si="2"/>
        <v>0</v>
      </c>
      <c r="H87" s="239">
        <f t="shared" si="3"/>
        <v>0</v>
      </c>
      <c r="I87" s="43"/>
      <c r="J87" s="43"/>
      <c r="K87" s="43"/>
      <c r="L87" s="43"/>
      <c r="M87" s="43"/>
      <c r="N87" s="43"/>
      <c r="O87" s="43"/>
      <c r="P87" s="43"/>
      <c r="Q87" s="43"/>
      <c r="R87" s="43"/>
      <c r="S87" s="43"/>
      <c r="T87" s="43"/>
      <c r="U87" s="43"/>
      <c r="V87" s="43"/>
      <c r="W87" s="43"/>
      <c r="X87" s="43"/>
      <c r="Y87" s="43"/>
      <c r="Z87" s="43"/>
      <c r="AA87" s="43"/>
      <c r="AB87" s="95"/>
      <c r="AC87" s="95"/>
      <c r="AD87" s="95"/>
      <c r="AE87" s="95"/>
      <c r="AF87" s="95"/>
      <c r="AG87" s="95"/>
      <c r="AH87" s="95"/>
      <c r="AI87" s="95"/>
      <c r="AJ87" s="95"/>
      <c r="AK87" s="95"/>
      <c r="AL87" s="95"/>
      <c r="AM87" s="42"/>
    </row>
    <row r="88" spans="1:39" x14ac:dyDescent="0.25">
      <c r="A88" s="123"/>
      <c r="B88" s="11"/>
      <c r="C88" s="33"/>
      <c r="D88" s="33"/>
      <c r="E88" s="34"/>
      <c r="F88" s="101" t="s">
        <v>22</v>
      </c>
      <c r="G88" s="35">
        <f t="shared" si="2"/>
        <v>0</v>
      </c>
      <c r="H88" s="239">
        <f t="shared" si="3"/>
        <v>0</v>
      </c>
      <c r="I88" s="43"/>
      <c r="J88" s="43"/>
      <c r="K88" s="43"/>
      <c r="L88" s="43"/>
      <c r="M88" s="43"/>
      <c r="N88" s="43"/>
      <c r="O88" s="43"/>
      <c r="P88" s="43"/>
      <c r="Q88" s="43"/>
      <c r="R88" s="43"/>
      <c r="S88" s="43"/>
      <c r="T88" s="43"/>
      <c r="U88" s="43"/>
      <c r="V88" s="43"/>
      <c r="W88" s="43"/>
      <c r="X88" s="43"/>
      <c r="Y88" s="43"/>
      <c r="Z88" s="43"/>
      <c r="AA88" s="43"/>
      <c r="AB88" s="95"/>
      <c r="AC88" s="95"/>
      <c r="AD88" s="95"/>
      <c r="AE88" s="95"/>
      <c r="AF88" s="95"/>
      <c r="AG88" s="95"/>
      <c r="AH88" s="95"/>
      <c r="AI88" s="95"/>
      <c r="AJ88" s="95"/>
      <c r="AK88" s="95"/>
      <c r="AL88" s="95"/>
      <c r="AM88" s="42"/>
    </row>
    <row r="89" spans="1:39" x14ac:dyDescent="0.25">
      <c r="A89" s="123"/>
      <c r="B89" s="11"/>
      <c r="C89" s="33"/>
      <c r="D89" s="33"/>
      <c r="E89" s="34"/>
      <c r="F89" s="101" t="s">
        <v>22</v>
      </c>
      <c r="G89" s="35">
        <f t="shared" si="2"/>
        <v>0</v>
      </c>
      <c r="H89" s="239">
        <f t="shared" si="3"/>
        <v>0</v>
      </c>
      <c r="I89" s="43"/>
      <c r="J89" s="43"/>
      <c r="K89" s="43"/>
      <c r="L89" s="43"/>
      <c r="M89" s="43"/>
      <c r="N89" s="43"/>
      <c r="O89" s="43"/>
      <c r="P89" s="43"/>
      <c r="Q89" s="43"/>
      <c r="R89" s="43"/>
      <c r="S89" s="43"/>
      <c r="T89" s="43"/>
      <c r="U89" s="43"/>
      <c r="V89" s="43"/>
      <c r="W89" s="43"/>
      <c r="X89" s="43"/>
      <c r="Y89" s="43"/>
      <c r="Z89" s="43"/>
      <c r="AA89" s="43"/>
      <c r="AB89" s="95"/>
      <c r="AC89" s="95"/>
      <c r="AD89" s="95"/>
      <c r="AE89" s="95"/>
      <c r="AF89" s="95"/>
      <c r="AG89" s="95"/>
      <c r="AH89" s="95"/>
      <c r="AI89" s="95"/>
      <c r="AJ89" s="95"/>
      <c r="AK89" s="95"/>
      <c r="AL89" s="95"/>
      <c r="AM89" s="42"/>
    </row>
    <row r="90" spans="1:39" x14ac:dyDescent="0.25">
      <c r="A90" s="123"/>
      <c r="B90" s="11"/>
      <c r="C90" s="33"/>
      <c r="D90" s="33"/>
      <c r="E90" s="34"/>
      <c r="F90" s="101" t="s">
        <v>22</v>
      </c>
      <c r="G90" s="35">
        <f t="shared" si="2"/>
        <v>0</v>
      </c>
      <c r="H90" s="239">
        <f t="shared" si="3"/>
        <v>0</v>
      </c>
      <c r="I90" s="43"/>
      <c r="J90" s="43"/>
      <c r="K90" s="43"/>
      <c r="L90" s="43"/>
      <c r="M90" s="43"/>
      <c r="N90" s="43"/>
      <c r="O90" s="43"/>
      <c r="P90" s="43"/>
      <c r="Q90" s="43"/>
      <c r="R90" s="43"/>
      <c r="S90" s="43"/>
      <c r="T90" s="43"/>
      <c r="U90" s="43"/>
      <c r="V90" s="43"/>
      <c r="W90" s="43"/>
      <c r="X90" s="43"/>
      <c r="Y90" s="43"/>
      <c r="Z90" s="43"/>
      <c r="AA90" s="43"/>
      <c r="AB90" s="95"/>
      <c r="AC90" s="95"/>
      <c r="AD90" s="95"/>
      <c r="AE90" s="95"/>
      <c r="AF90" s="95"/>
      <c r="AG90" s="95"/>
      <c r="AH90" s="95"/>
      <c r="AI90" s="95"/>
      <c r="AJ90" s="95"/>
      <c r="AK90" s="95"/>
      <c r="AL90" s="95"/>
      <c r="AM90" s="42"/>
    </row>
    <row r="91" spans="1:39" x14ac:dyDescent="0.25">
      <c r="A91" s="123"/>
      <c r="B91" s="11"/>
      <c r="C91" s="33"/>
      <c r="D91" s="33"/>
      <c r="E91" s="34"/>
      <c r="F91" s="101" t="s">
        <v>22</v>
      </c>
      <c r="G91" s="35">
        <f t="shared" si="2"/>
        <v>0</v>
      </c>
      <c r="H91" s="239">
        <f t="shared" si="3"/>
        <v>0</v>
      </c>
      <c r="I91" s="43"/>
      <c r="J91" s="43"/>
      <c r="K91" s="43"/>
      <c r="L91" s="43"/>
      <c r="M91" s="43"/>
      <c r="N91" s="43"/>
      <c r="O91" s="43"/>
      <c r="P91" s="43"/>
      <c r="Q91" s="43"/>
      <c r="R91" s="43"/>
      <c r="S91" s="43"/>
      <c r="T91" s="43"/>
      <c r="U91" s="43"/>
      <c r="V91" s="43"/>
      <c r="W91" s="43"/>
      <c r="X91" s="43"/>
      <c r="Y91" s="43"/>
      <c r="Z91" s="43"/>
      <c r="AA91" s="43"/>
      <c r="AB91" s="95"/>
      <c r="AC91" s="95"/>
      <c r="AD91" s="95"/>
      <c r="AE91" s="95"/>
      <c r="AF91" s="95"/>
      <c r="AG91" s="95"/>
      <c r="AH91" s="95"/>
      <c r="AI91" s="95"/>
      <c r="AJ91" s="95"/>
      <c r="AK91" s="95"/>
      <c r="AL91" s="95"/>
      <c r="AM91" s="42"/>
    </row>
    <row r="92" spans="1:39" x14ac:dyDescent="0.25">
      <c r="A92" s="123"/>
      <c r="B92" s="11"/>
      <c r="C92" s="33"/>
      <c r="D92" s="33"/>
      <c r="E92" s="34"/>
      <c r="F92" s="101" t="s">
        <v>22</v>
      </c>
      <c r="G92" s="35">
        <f t="shared" si="2"/>
        <v>0</v>
      </c>
      <c r="H92" s="239">
        <f t="shared" si="3"/>
        <v>0</v>
      </c>
      <c r="I92" s="43"/>
      <c r="J92" s="43"/>
      <c r="K92" s="43"/>
      <c r="L92" s="43"/>
      <c r="M92" s="43"/>
      <c r="N92" s="43"/>
      <c r="O92" s="43"/>
      <c r="P92" s="43"/>
      <c r="Q92" s="43"/>
      <c r="R92" s="43"/>
      <c r="S92" s="43"/>
      <c r="T92" s="43"/>
      <c r="U92" s="43"/>
      <c r="V92" s="43"/>
      <c r="W92" s="43"/>
      <c r="X92" s="43"/>
      <c r="Y92" s="43"/>
      <c r="Z92" s="43"/>
      <c r="AA92" s="43"/>
      <c r="AB92" s="95"/>
      <c r="AC92" s="95"/>
      <c r="AD92" s="95"/>
      <c r="AE92" s="95"/>
      <c r="AF92" s="95"/>
      <c r="AG92" s="95"/>
      <c r="AH92" s="95"/>
      <c r="AI92" s="95"/>
      <c r="AJ92" s="95"/>
      <c r="AK92" s="95"/>
      <c r="AL92" s="95"/>
      <c r="AM92" s="42"/>
    </row>
    <row r="93" spans="1:39" x14ac:dyDescent="0.25">
      <c r="A93" s="123"/>
      <c r="B93" s="11"/>
      <c r="C93" s="33"/>
      <c r="D93" s="33"/>
      <c r="E93" s="34"/>
      <c r="F93" s="101" t="s">
        <v>22</v>
      </c>
      <c r="G93" s="35">
        <f t="shared" si="2"/>
        <v>0</v>
      </c>
      <c r="H93" s="239">
        <f t="shared" si="3"/>
        <v>0</v>
      </c>
      <c r="I93" s="43"/>
      <c r="J93" s="43"/>
      <c r="K93" s="43"/>
      <c r="L93" s="43"/>
      <c r="M93" s="43"/>
      <c r="N93" s="43"/>
      <c r="O93" s="43"/>
      <c r="P93" s="43"/>
      <c r="Q93" s="43"/>
      <c r="R93" s="43"/>
      <c r="S93" s="43"/>
      <c r="T93" s="43"/>
      <c r="U93" s="43"/>
      <c r="V93" s="43"/>
      <c r="W93" s="43"/>
      <c r="X93" s="43"/>
      <c r="Y93" s="43"/>
      <c r="Z93" s="43"/>
      <c r="AA93" s="43"/>
      <c r="AB93" s="95"/>
      <c r="AC93" s="95"/>
      <c r="AD93" s="95"/>
      <c r="AE93" s="95"/>
      <c r="AF93" s="95"/>
      <c r="AG93" s="95"/>
      <c r="AH93" s="95"/>
      <c r="AI93" s="95"/>
      <c r="AJ93" s="95"/>
      <c r="AK93" s="95"/>
      <c r="AL93" s="95"/>
      <c r="AM93" s="42"/>
    </row>
    <row r="94" spans="1:39" x14ac:dyDescent="0.25">
      <c r="A94" s="123"/>
      <c r="B94" s="11"/>
      <c r="C94" s="33"/>
      <c r="D94" s="33"/>
      <c r="E94" s="34"/>
      <c r="F94" s="101" t="s">
        <v>22</v>
      </c>
      <c r="G94" s="35">
        <f t="shared" si="2"/>
        <v>0</v>
      </c>
      <c r="H94" s="239">
        <f t="shared" si="3"/>
        <v>0</v>
      </c>
      <c r="I94" s="43"/>
      <c r="J94" s="43"/>
      <c r="K94" s="43"/>
      <c r="L94" s="43"/>
      <c r="M94" s="43"/>
      <c r="N94" s="43"/>
      <c r="O94" s="43"/>
      <c r="P94" s="43"/>
      <c r="Q94" s="43"/>
      <c r="R94" s="43"/>
      <c r="S94" s="43"/>
      <c r="T94" s="43"/>
      <c r="U94" s="43"/>
      <c r="V94" s="43"/>
      <c r="W94" s="43"/>
      <c r="X94" s="43"/>
      <c r="Y94" s="43"/>
      <c r="Z94" s="43"/>
      <c r="AA94" s="43"/>
      <c r="AB94" s="95"/>
      <c r="AC94" s="95"/>
      <c r="AD94" s="95"/>
      <c r="AE94" s="95"/>
      <c r="AF94" s="95"/>
      <c r="AG94" s="95"/>
      <c r="AH94" s="95"/>
      <c r="AI94" s="95"/>
      <c r="AJ94" s="95"/>
      <c r="AK94" s="95"/>
      <c r="AL94" s="95"/>
      <c r="AM94" s="42"/>
    </row>
    <row r="95" spans="1:39" x14ac:dyDescent="0.25">
      <c r="A95" s="123"/>
      <c r="B95" s="11"/>
      <c r="C95" s="33"/>
      <c r="D95" s="33"/>
      <c r="E95" s="34"/>
      <c r="F95" s="101" t="s">
        <v>22</v>
      </c>
      <c r="G95" s="35">
        <f t="shared" si="2"/>
        <v>0</v>
      </c>
      <c r="H95" s="239">
        <f t="shared" si="3"/>
        <v>0</v>
      </c>
      <c r="I95" s="43"/>
      <c r="J95" s="43"/>
      <c r="K95" s="43"/>
      <c r="L95" s="43"/>
      <c r="M95" s="43"/>
      <c r="N95" s="43"/>
      <c r="O95" s="43"/>
      <c r="P95" s="43"/>
      <c r="Q95" s="43"/>
      <c r="R95" s="43"/>
      <c r="S95" s="43"/>
      <c r="T95" s="43"/>
      <c r="U95" s="43"/>
      <c r="V95" s="43"/>
      <c r="W95" s="43"/>
      <c r="X95" s="43"/>
      <c r="Y95" s="43"/>
      <c r="Z95" s="43"/>
      <c r="AA95" s="43"/>
      <c r="AB95" s="95"/>
      <c r="AC95" s="95"/>
      <c r="AD95" s="95"/>
      <c r="AE95" s="95"/>
      <c r="AF95" s="95"/>
      <c r="AG95" s="95"/>
      <c r="AH95" s="95"/>
      <c r="AI95" s="95"/>
      <c r="AJ95" s="95"/>
      <c r="AK95" s="95"/>
      <c r="AL95" s="95"/>
      <c r="AM95" s="42"/>
    </row>
    <row r="96" spans="1:39" x14ac:dyDescent="0.25">
      <c r="A96" s="123"/>
      <c r="B96" s="11"/>
      <c r="C96" s="33"/>
      <c r="D96" s="33"/>
      <c r="E96" s="34"/>
      <c r="F96" s="101" t="s">
        <v>22</v>
      </c>
      <c r="G96" s="35">
        <f t="shared" si="2"/>
        <v>0</v>
      </c>
      <c r="H96" s="239">
        <f t="shared" si="3"/>
        <v>0</v>
      </c>
      <c r="I96" s="43"/>
      <c r="J96" s="43"/>
      <c r="K96" s="43"/>
      <c r="L96" s="43"/>
      <c r="M96" s="43"/>
      <c r="N96" s="43"/>
      <c r="O96" s="43"/>
      <c r="P96" s="43"/>
      <c r="Q96" s="43"/>
      <c r="R96" s="43"/>
      <c r="S96" s="43"/>
      <c r="T96" s="43"/>
      <c r="U96" s="43"/>
      <c r="V96" s="43"/>
      <c r="W96" s="43"/>
      <c r="X96" s="43"/>
      <c r="Y96" s="43"/>
      <c r="Z96" s="43"/>
      <c r="AA96" s="43"/>
      <c r="AB96" s="95"/>
      <c r="AC96" s="95"/>
      <c r="AD96" s="95"/>
      <c r="AE96" s="95"/>
      <c r="AF96" s="95"/>
      <c r="AG96" s="95"/>
      <c r="AH96" s="95"/>
      <c r="AI96" s="95"/>
      <c r="AJ96" s="95"/>
      <c r="AK96" s="95"/>
      <c r="AL96" s="95"/>
      <c r="AM96" s="42"/>
    </row>
    <row r="97" spans="1:39" x14ac:dyDescent="0.25">
      <c r="A97" s="123"/>
      <c r="B97" s="11"/>
      <c r="C97" s="33"/>
      <c r="D97" s="33"/>
      <c r="E97" s="34"/>
      <c r="F97" s="101" t="s">
        <v>22</v>
      </c>
      <c r="G97" s="35">
        <f t="shared" si="2"/>
        <v>0</v>
      </c>
      <c r="H97" s="239">
        <f t="shared" si="3"/>
        <v>0</v>
      </c>
      <c r="I97" s="43"/>
      <c r="J97" s="43"/>
      <c r="K97" s="43"/>
      <c r="L97" s="43"/>
      <c r="M97" s="43"/>
      <c r="N97" s="43"/>
      <c r="O97" s="43"/>
      <c r="P97" s="43"/>
      <c r="Q97" s="43"/>
      <c r="R97" s="43"/>
      <c r="S97" s="43"/>
      <c r="T97" s="43"/>
      <c r="U97" s="43"/>
      <c r="V97" s="43"/>
      <c r="W97" s="43"/>
      <c r="X97" s="43"/>
      <c r="Y97" s="43"/>
      <c r="Z97" s="43"/>
      <c r="AA97" s="43"/>
      <c r="AB97" s="95"/>
      <c r="AC97" s="95"/>
      <c r="AD97" s="95"/>
      <c r="AE97" s="95"/>
      <c r="AF97" s="95"/>
      <c r="AG97" s="95"/>
      <c r="AH97" s="95"/>
      <c r="AI97" s="95"/>
      <c r="AJ97" s="95"/>
      <c r="AK97" s="95"/>
      <c r="AL97" s="95"/>
      <c r="AM97" s="42"/>
    </row>
    <row r="98" spans="1:39" x14ac:dyDescent="0.25">
      <c r="A98" s="123"/>
      <c r="B98" s="11"/>
      <c r="C98" s="33"/>
      <c r="D98" s="33"/>
      <c r="E98" s="34"/>
      <c r="F98" s="101" t="s">
        <v>22</v>
      </c>
      <c r="G98" s="35">
        <f t="shared" si="2"/>
        <v>0</v>
      </c>
      <c r="H98" s="239">
        <f t="shared" si="3"/>
        <v>0</v>
      </c>
      <c r="I98" s="43"/>
      <c r="J98" s="43"/>
      <c r="K98" s="43"/>
      <c r="L98" s="43"/>
      <c r="M98" s="43"/>
      <c r="N98" s="43"/>
      <c r="O98" s="43"/>
      <c r="P98" s="43"/>
      <c r="Q98" s="43"/>
      <c r="R98" s="43"/>
      <c r="S98" s="43"/>
      <c r="T98" s="43"/>
      <c r="U98" s="43"/>
      <c r="V98" s="43"/>
      <c r="W98" s="43"/>
      <c r="X98" s="43"/>
      <c r="Y98" s="43"/>
      <c r="Z98" s="43"/>
      <c r="AA98" s="43"/>
      <c r="AB98" s="95"/>
      <c r="AC98" s="95"/>
      <c r="AD98" s="95"/>
      <c r="AE98" s="95"/>
      <c r="AF98" s="95"/>
      <c r="AG98" s="95"/>
      <c r="AH98" s="95"/>
      <c r="AI98" s="95"/>
      <c r="AJ98" s="95"/>
      <c r="AK98" s="95"/>
      <c r="AL98" s="95"/>
      <c r="AM98" s="42"/>
    </row>
    <row r="99" spans="1:39" x14ac:dyDescent="0.25">
      <c r="A99" s="123"/>
      <c r="B99" s="11"/>
      <c r="C99" s="33"/>
      <c r="D99" s="33"/>
      <c r="E99" s="34"/>
      <c r="F99" s="101" t="s">
        <v>22</v>
      </c>
      <c r="G99" s="35">
        <f t="shared" si="2"/>
        <v>0</v>
      </c>
      <c r="H99" s="239">
        <f t="shared" si="3"/>
        <v>0</v>
      </c>
      <c r="I99" s="43"/>
      <c r="J99" s="43"/>
      <c r="K99" s="43"/>
      <c r="L99" s="43"/>
      <c r="M99" s="43"/>
      <c r="N99" s="43"/>
      <c r="O99" s="43"/>
      <c r="P99" s="43"/>
      <c r="Q99" s="43"/>
      <c r="R99" s="43"/>
      <c r="S99" s="43"/>
      <c r="T99" s="43"/>
      <c r="U99" s="43"/>
      <c r="V99" s="43"/>
      <c r="W99" s="43"/>
      <c r="X99" s="43"/>
      <c r="Y99" s="43"/>
      <c r="Z99" s="43"/>
      <c r="AA99" s="43"/>
      <c r="AB99" s="95"/>
      <c r="AC99" s="95"/>
      <c r="AD99" s="95"/>
      <c r="AE99" s="95"/>
      <c r="AF99" s="95"/>
      <c r="AG99" s="95"/>
      <c r="AH99" s="95"/>
      <c r="AI99" s="95"/>
      <c r="AJ99" s="95"/>
      <c r="AK99" s="95"/>
      <c r="AL99" s="95"/>
      <c r="AM99" s="42"/>
    </row>
    <row r="100" spans="1:39" x14ac:dyDescent="0.25">
      <c r="A100" s="123"/>
      <c r="B100" s="11"/>
      <c r="C100" s="33"/>
      <c r="D100" s="33"/>
      <c r="E100" s="34"/>
      <c r="F100" s="101" t="s">
        <v>22</v>
      </c>
      <c r="G100" s="35">
        <f t="shared" si="2"/>
        <v>0</v>
      </c>
      <c r="H100" s="239">
        <f t="shared" si="3"/>
        <v>0</v>
      </c>
      <c r="I100" s="43"/>
      <c r="J100" s="43"/>
      <c r="K100" s="43"/>
      <c r="L100" s="43"/>
      <c r="M100" s="43"/>
      <c r="N100" s="43"/>
      <c r="O100" s="43"/>
      <c r="P100" s="43"/>
      <c r="Q100" s="43"/>
      <c r="R100" s="43"/>
      <c r="S100" s="43"/>
      <c r="T100" s="43"/>
      <c r="U100" s="43"/>
      <c r="V100" s="43"/>
      <c r="W100" s="43"/>
      <c r="X100" s="43"/>
      <c r="Y100" s="43"/>
      <c r="Z100" s="43"/>
      <c r="AA100" s="43"/>
      <c r="AB100" s="95"/>
      <c r="AC100" s="95"/>
      <c r="AD100" s="95"/>
      <c r="AE100" s="95"/>
      <c r="AF100" s="95"/>
      <c r="AG100" s="95"/>
      <c r="AH100" s="95"/>
      <c r="AI100" s="95"/>
      <c r="AJ100" s="95"/>
      <c r="AK100" s="95"/>
      <c r="AL100" s="95"/>
      <c r="AM100" s="42"/>
    </row>
    <row r="101" spans="1:39" x14ac:dyDescent="0.25">
      <c r="A101" s="123"/>
      <c r="B101" s="11"/>
      <c r="C101" s="33"/>
      <c r="D101" s="33"/>
      <c r="E101" s="34"/>
      <c r="F101" s="101" t="s">
        <v>22</v>
      </c>
      <c r="G101" s="35">
        <f t="shared" si="2"/>
        <v>0</v>
      </c>
      <c r="H101" s="239">
        <f t="shared" si="3"/>
        <v>0</v>
      </c>
      <c r="I101" s="43"/>
      <c r="J101" s="43"/>
      <c r="K101" s="43"/>
      <c r="L101" s="43"/>
      <c r="M101" s="43"/>
      <c r="N101" s="43"/>
      <c r="O101" s="43"/>
      <c r="P101" s="43"/>
      <c r="Q101" s="43"/>
      <c r="R101" s="43"/>
      <c r="S101" s="43"/>
      <c r="T101" s="43"/>
      <c r="U101" s="43"/>
      <c r="V101" s="43"/>
      <c r="W101" s="43"/>
      <c r="X101" s="43"/>
      <c r="Y101" s="43"/>
      <c r="Z101" s="43"/>
      <c r="AA101" s="43"/>
      <c r="AB101" s="95"/>
      <c r="AC101" s="95"/>
      <c r="AD101" s="95"/>
      <c r="AE101" s="95"/>
      <c r="AF101" s="95"/>
      <c r="AG101" s="95"/>
      <c r="AH101" s="95"/>
      <c r="AI101" s="95"/>
      <c r="AJ101" s="95"/>
      <c r="AK101" s="95"/>
      <c r="AL101" s="95"/>
      <c r="AM101" s="42"/>
    </row>
    <row r="102" spans="1:39" x14ac:dyDescent="0.25">
      <c r="A102" s="123"/>
      <c r="B102" s="11"/>
      <c r="C102" s="33"/>
      <c r="D102" s="33"/>
      <c r="E102" s="34"/>
      <c r="F102" s="101" t="s">
        <v>22</v>
      </c>
      <c r="G102" s="35">
        <f t="shared" si="2"/>
        <v>0</v>
      </c>
      <c r="H102" s="239">
        <f t="shared" si="3"/>
        <v>0</v>
      </c>
      <c r="I102" s="43"/>
      <c r="J102" s="43"/>
      <c r="K102" s="43"/>
      <c r="L102" s="43"/>
      <c r="M102" s="43"/>
      <c r="N102" s="43"/>
      <c r="O102" s="43"/>
      <c r="P102" s="43"/>
      <c r="Q102" s="43"/>
      <c r="R102" s="43"/>
      <c r="S102" s="43"/>
      <c r="T102" s="43"/>
      <c r="U102" s="43"/>
      <c r="V102" s="43"/>
      <c r="W102" s="43"/>
      <c r="X102" s="43"/>
      <c r="Y102" s="43"/>
      <c r="Z102" s="43"/>
      <c r="AA102" s="43"/>
      <c r="AB102" s="95"/>
      <c r="AC102" s="95"/>
      <c r="AD102" s="95"/>
      <c r="AE102" s="95"/>
      <c r="AF102" s="95"/>
      <c r="AG102" s="95"/>
      <c r="AH102" s="95"/>
      <c r="AI102" s="95"/>
      <c r="AJ102" s="95"/>
      <c r="AK102" s="95"/>
      <c r="AL102" s="95"/>
      <c r="AM102" s="42"/>
    </row>
    <row r="103" spans="1:39" x14ac:dyDescent="0.25">
      <c r="A103" s="123"/>
      <c r="B103" s="11"/>
      <c r="C103" s="33"/>
      <c r="D103" s="33"/>
      <c r="E103" s="34"/>
      <c r="F103" s="101" t="s">
        <v>22</v>
      </c>
      <c r="G103" s="35">
        <f t="shared" si="2"/>
        <v>0</v>
      </c>
      <c r="H103" s="239">
        <f t="shared" si="3"/>
        <v>0</v>
      </c>
      <c r="I103" s="43"/>
      <c r="J103" s="43"/>
      <c r="K103" s="43"/>
      <c r="L103" s="43"/>
      <c r="M103" s="43"/>
      <c r="N103" s="43"/>
      <c r="O103" s="43"/>
      <c r="P103" s="43"/>
      <c r="Q103" s="43"/>
      <c r="R103" s="43"/>
      <c r="S103" s="43"/>
      <c r="T103" s="43"/>
      <c r="U103" s="43"/>
      <c r="V103" s="43"/>
      <c r="W103" s="43"/>
      <c r="X103" s="43"/>
      <c r="Y103" s="43"/>
      <c r="Z103" s="43"/>
      <c r="AA103" s="43"/>
      <c r="AB103" s="95"/>
      <c r="AC103" s="95"/>
      <c r="AD103" s="95"/>
      <c r="AE103" s="95"/>
      <c r="AF103" s="95"/>
      <c r="AG103" s="95"/>
      <c r="AH103" s="95"/>
      <c r="AI103" s="95"/>
      <c r="AJ103" s="95"/>
      <c r="AK103" s="95"/>
      <c r="AL103" s="95"/>
      <c r="AM103" s="42"/>
    </row>
    <row r="104" spans="1:39" x14ac:dyDescent="0.25">
      <c r="A104" s="123"/>
      <c r="B104" s="11"/>
      <c r="C104" s="33"/>
      <c r="D104" s="33"/>
      <c r="E104" s="34"/>
      <c r="F104" s="101" t="s">
        <v>22</v>
      </c>
      <c r="G104" s="35">
        <f t="shared" si="2"/>
        <v>0</v>
      </c>
      <c r="H104" s="239">
        <f t="shared" si="3"/>
        <v>0</v>
      </c>
      <c r="I104" s="43"/>
      <c r="J104" s="43"/>
      <c r="K104" s="43"/>
      <c r="L104" s="43"/>
      <c r="M104" s="43"/>
      <c r="N104" s="43"/>
      <c r="O104" s="43"/>
      <c r="P104" s="43"/>
      <c r="Q104" s="43"/>
      <c r="R104" s="43"/>
      <c r="S104" s="43"/>
      <c r="T104" s="43"/>
      <c r="U104" s="43"/>
      <c r="V104" s="43"/>
      <c r="W104" s="43"/>
      <c r="X104" s="43"/>
      <c r="Y104" s="43"/>
      <c r="Z104" s="43"/>
      <c r="AA104" s="43"/>
      <c r="AB104" s="95"/>
      <c r="AC104" s="95"/>
      <c r="AD104" s="95"/>
      <c r="AE104" s="95"/>
      <c r="AF104" s="95"/>
      <c r="AG104" s="95"/>
      <c r="AH104" s="95"/>
      <c r="AI104" s="95"/>
      <c r="AJ104" s="95"/>
      <c r="AK104" s="95"/>
      <c r="AL104" s="95"/>
      <c r="AM104" s="42"/>
    </row>
    <row r="105" spans="1:39" x14ac:dyDescent="0.25">
      <c r="A105" s="123"/>
      <c r="B105" s="11"/>
      <c r="C105" s="33"/>
      <c r="D105" s="33"/>
      <c r="E105" s="34"/>
      <c r="F105" s="101" t="s">
        <v>22</v>
      </c>
      <c r="G105" s="35">
        <f t="shared" si="2"/>
        <v>0</v>
      </c>
      <c r="H105" s="239">
        <f t="shared" si="3"/>
        <v>0</v>
      </c>
      <c r="I105" s="43"/>
      <c r="J105" s="43"/>
      <c r="K105" s="43"/>
      <c r="L105" s="43"/>
      <c r="M105" s="43"/>
      <c r="N105" s="43"/>
      <c r="O105" s="43"/>
      <c r="P105" s="43"/>
      <c r="Q105" s="43"/>
      <c r="R105" s="43"/>
      <c r="S105" s="43"/>
      <c r="T105" s="43"/>
      <c r="U105" s="43"/>
      <c r="V105" s="43"/>
      <c r="W105" s="43"/>
      <c r="X105" s="43"/>
      <c r="Y105" s="43"/>
      <c r="Z105" s="43"/>
      <c r="AA105" s="43"/>
      <c r="AB105" s="95"/>
      <c r="AC105" s="95"/>
      <c r="AD105" s="95"/>
      <c r="AE105" s="95"/>
      <c r="AF105" s="95"/>
      <c r="AG105" s="95"/>
      <c r="AH105" s="95"/>
      <c r="AI105" s="95"/>
      <c r="AJ105" s="95"/>
      <c r="AK105" s="95"/>
      <c r="AL105" s="95"/>
      <c r="AM105" s="42"/>
    </row>
    <row r="106" spans="1:39" x14ac:dyDescent="0.25">
      <c r="A106" s="123"/>
      <c r="B106" s="11"/>
      <c r="C106" s="33"/>
      <c r="D106" s="33"/>
      <c r="E106" s="34"/>
      <c r="F106" s="101" t="s">
        <v>22</v>
      </c>
      <c r="G106" s="35">
        <f t="shared" si="2"/>
        <v>0</v>
      </c>
      <c r="H106" s="239">
        <f t="shared" si="3"/>
        <v>0</v>
      </c>
      <c r="I106" s="43"/>
      <c r="J106" s="43"/>
      <c r="K106" s="43"/>
      <c r="L106" s="43"/>
      <c r="M106" s="43"/>
      <c r="N106" s="43"/>
      <c r="O106" s="43"/>
      <c r="P106" s="43"/>
      <c r="Q106" s="43"/>
      <c r="R106" s="43"/>
      <c r="S106" s="43"/>
      <c r="T106" s="43"/>
      <c r="U106" s="43"/>
      <c r="V106" s="43"/>
      <c r="W106" s="43"/>
      <c r="X106" s="43"/>
      <c r="Y106" s="43"/>
      <c r="Z106" s="43"/>
      <c r="AA106" s="43"/>
      <c r="AB106" s="95"/>
      <c r="AC106" s="95"/>
      <c r="AD106" s="95"/>
      <c r="AE106" s="95"/>
      <c r="AF106" s="95"/>
      <c r="AG106" s="95"/>
      <c r="AH106" s="95"/>
      <c r="AI106" s="95"/>
      <c r="AJ106" s="95"/>
      <c r="AK106" s="95"/>
      <c r="AL106" s="95"/>
      <c r="AM106" s="42"/>
    </row>
    <row r="107" spans="1:39" x14ac:dyDescent="0.25">
      <c r="A107" s="123"/>
      <c r="B107" s="11"/>
      <c r="C107" s="33"/>
      <c r="D107" s="33"/>
      <c r="E107" s="34"/>
      <c r="F107" s="101" t="s">
        <v>22</v>
      </c>
      <c r="G107" s="35">
        <f t="shared" si="2"/>
        <v>0</v>
      </c>
      <c r="H107" s="239">
        <f t="shared" si="3"/>
        <v>0</v>
      </c>
      <c r="I107" s="43"/>
      <c r="J107" s="43"/>
      <c r="K107" s="43"/>
      <c r="L107" s="43"/>
      <c r="M107" s="43"/>
      <c r="N107" s="43"/>
      <c r="O107" s="43"/>
      <c r="P107" s="43"/>
      <c r="Q107" s="43"/>
      <c r="R107" s="43"/>
      <c r="S107" s="43"/>
      <c r="T107" s="43"/>
      <c r="U107" s="43"/>
      <c r="V107" s="43"/>
      <c r="W107" s="43"/>
      <c r="X107" s="43"/>
      <c r="Y107" s="43"/>
      <c r="Z107" s="43"/>
      <c r="AA107" s="43"/>
      <c r="AB107" s="95"/>
      <c r="AC107" s="95"/>
      <c r="AD107" s="95"/>
      <c r="AE107" s="95"/>
      <c r="AF107" s="95"/>
      <c r="AG107" s="95"/>
      <c r="AH107" s="95"/>
      <c r="AI107" s="95"/>
      <c r="AJ107" s="95"/>
      <c r="AK107" s="95"/>
      <c r="AL107" s="95"/>
      <c r="AM107" s="42"/>
    </row>
    <row r="108" spans="1:39" x14ac:dyDescent="0.25">
      <c r="A108" s="123"/>
      <c r="B108" s="11"/>
      <c r="C108" s="33"/>
      <c r="D108" s="33"/>
      <c r="E108" s="34"/>
      <c r="F108" s="101" t="s">
        <v>22</v>
      </c>
      <c r="G108" s="35">
        <f t="shared" si="2"/>
        <v>0</v>
      </c>
      <c r="H108" s="239">
        <f t="shared" si="3"/>
        <v>0</v>
      </c>
      <c r="I108" s="43"/>
      <c r="J108" s="43"/>
      <c r="K108" s="43"/>
      <c r="L108" s="43"/>
      <c r="M108" s="43"/>
      <c r="N108" s="43"/>
      <c r="O108" s="43"/>
      <c r="P108" s="43"/>
      <c r="Q108" s="43"/>
      <c r="R108" s="43"/>
      <c r="S108" s="43"/>
      <c r="T108" s="43"/>
      <c r="U108" s="43"/>
      <c r="V108" s="43"/>
      <c r="W108" s="43"/>
      <c r="X108" s="43"/>
      <c r="Y108" s="43"/>
      <c r="Z108" s="43"/>
      <c r="AA108" s="43"/>
      <c r="AB108" s="95"/>
      <c r="AC108" s="95"/>
      <c r="AD108" s="95"/>
      <c r="AE108" s="95"/>
      <c r="AF108" s="95"/>
      <c r="AG108" s="95"/>
      <c r="AH108" s="95"/>
      <c r="AI108" s="95"/>
      <c r="AJ108" s="95"/>
      <c r="AK108" s="95"/>
      <c r="AL108" s="95"/>
      <c r="AM108" s="42"/>
    </row>
    <row r="109" spans="1:39" x14ac:dyDescent="0.25">
      <c r="A109" s="123"/>
      <c r="B109" s="11"/>
      <c r="C109" s="33"/>
      <c r="D109" s="33"/>
      <c r="E109" s="34"/>
      <c r="F109" s="101" t="s">
        <v>22</v>
      </c>
      <c r="G109" s="35">
        <f t="shared" si="2"/>
        <v>0</v>
      </c>
      <c r="H109" s="239">
        <f t="shared" si="3"/>
        <v>0</v>
      </c>
      <c r="I109" s="43"/>
      <c r="J109" s="43"/>
      <c r="K109" s="43"/>
      <c r="L109" s="43"/>
      <c r="M109" s="43"/>
      <c r="N109" s="43"/>
      <c r="O109" s="43"/>
      <c r="P109" s="43"/>
      <c r="Q109" s="43"/>
      <c r="R109" s="43"/>
      <c r="S109" s="43"/>
      <c r="T109" s="43"/>
      <c r="U109" s="43"/>
      <c r="V109" s="43"/>
      <c r="W109" s="43"/>
      <c r="X109" s="43"/>
      <c r="Y109" s="43"/>
      <c r="Z109" s="43"/>
      <c r="AA109" s="43"/>
      <c r="AB109" s="95"/>
      <c r="AC109" s="95"/>
      <c r="AD109" s="95"/>
      <c r="AE109" s="95"/>
      <c r="AF109" s="95"/>
      <c r="AG109" s="95"/>
      <c r="AH109" s="95"/>
      <c r="AI109" s="95"/>
      <c r="AJ109" s="95"/>
      <c r="AK109" s="95"/>
      <c r="AL109" s="95"/>
      <c r="AM109" s="42"/>
    </row>
    <row r="110" spans="1:39" x14ac:dyDescent="0.25">
      <c r="A110" s="123"/>
      <c r="B110" s="11"/>
      <c r="C110" s="33"/>
      <c r="D110" s="33"/>
      <c r="E110" s="34"/>
      <c r="F110" s="101" t="s">
        <v>22</v>
      </c>
      <c r="G110" s="35">
        <f t="shared" si="2"/>
        <v>0</v>
      </c>
      <c r="H110" s="239">
        <f t="shared" si="3"/>
        <v>0</v>
      </c>
      <c r="I110" s="43"/>
      <c r="J110" s="43"/>
      <c r="K110" s="43"/>
      <c r="L110" s="43"/>
      <c r="M110" s="43"/>
      <c r="N110" s="43"/>
      <c r="O110" s="43"/>
      <c r="P110" s="43"/>
      <c r="Q110" s="43"/>
      <c r="R110" s="43"/>
      <c r="S110" s="43"/>
      <c r="T110" s="43"/>
      <c r="U110" s="43"/>
      <c r="V110" s="43"/>
      <c r="W110" s="43"/>
      <c r="X110" s="43"/>
      <c r="Y110" s="43"/>
      <c r="Z110" s="43"/>
      <c r="AA110" s="43"/>
      <c r="AB110" s="95"/>
      <c r="AC110" s="95"/>
      <c r="AD110" s="95"/>
      <c r="AE110" s="95"/>
      <c r="AF110" s="95"/>
      <c r="AG110" s="95"/>
      <c r="AH110" s="95"/>
      <c r="AI110" s="95"/>
      <c r="AJ110" s="95"/>
      <c r="AK110" s="95"/>
      <c r="AL110" s="95"/>
      <c r="AM110" s="42"/>
    </row>
    <row r="111" spans="1:39" x14ac:dyDescent="0.25">
      <c r="A111" s="123"/>
      <c r="B111" s="11"/>
      <c r="C111" s="33"/>
      <c r="D111" s="33"/>
      <c r="E111" s="34"/>
      <c r="F111" s="101" t="s">
        <v>22</v>
      </c>
      <c r="G111" s="35">
        <f t="shared" si="2"/>
        <v>0</v>
      </c>
      <c r="H111" s="239">
        <f t="shared" si="3"/>
        <v>0</v>
      </c>
      <c r="I111" s="43"/>
      <c r="J111" s="43"/>
      <c r="K111" s="43"/>
      <c r="L111" s="43"/>
      <c r="M111" s="43"/>
      <c r="N111" s="43"/>
      <c r="O111" s="43"/>
      <c r="P111" s="43"/>
      <c r="Q111" s="43"/>
      <c r="R111" s="43"/>
      <c r="S111" s="43"/>
      <c r="T111" s="43"/>
      <c r="U111" s="43"/>
      <c r="V111" s="43"/>
      <c r="W111" s="43"/>
      <c r="X111" s="43"/>
      <c r="Y111" s="43"/>
      <c r="Z111" s="43"/>
      <c r="AA111" s="43"/>
      <c r="AB111" s="95"/>
      <c r="AC111" s="95"/>
      <c r="AD111" s="95"/>
      <c r="AE111" s="95"/>
      <c r="AF111" s="95"/>
      <c r="AG111" s="95"/>
      <c r="AH111" s="95"/>
      <c r="AI111" s="95"/>
      <c r="AJ111" s="95"/>
      <c r="AK111" s="95"/>
      <c r="AL111" s="95"/>
      <c r="AM111" s="42"/>
    </row>
    <row r="112" spans="1:39" x14ac:dyDescent="0.25">
      <c r="A112" s="123"/>
      <c r="B112" s="11"/>
      <c r="C112" s="33"/>
      <c r="D112" s="33"/>
      <c r="E112" s="34"/>
      <c r="F112" s="101" t="s">
        <v>22</v>
      </c>
      <c r="G112" s="35">
        <f t="shared" si="2"/>
        <v>0</v>
      </c>
      <c r="H112" s="239">
        <f t="shared" si="3"/>
        <v>0</v>
      </c>
      <c r="I112" s="43"/>
      <c r="J112" s="43"/>
      <c r="K112" s="43"/>
      <c r="L112" s="43"/>
      <c r="M112" s="43"/>
      <c r="N112" s="43"/>
      <c r="O112" s="43"/>
      <c r="P112" s="43"/>
      <c r="Q112" s="43"/>
      <c r="R112" s="43"/>
      <c r="S112" s="43"/>
      <c r="T112" s="43"/>
      <c r="U112" s="43"/>
      <c r="V112" s="43"/>
      <c r="W112" s="43"/>
      <c r="X112" s="43"/>
      <c r="Y112" s="43"/>
      <c r="Z112" s="43"/>
      <c r="AA112" s="43"/>
      <c r="AB112" s="95"/>
      <c r="AC112" s="95"/>
      <c r="AD112" s="95"/>
      <c r="AE112" s="95"/>
      <c r="AF112" s="95"/>
      <c r="AG112" s="95"/>
      <c r="AH112" s="95"/>
      <c r="AI112" s="95"/>
      <c r="AJ112" s="95"/>
      <c r="AK112" s="95"/>
      <c r="AL112" s="95"/>
      <c r="AM112" s="42"/>
    </row>
    <row r="113" spans="1:39" x14ac:dyDescent="0.25">
      <c r="A113" s="123"/>
      <c r="B113" s="11"/>
      <c r="C113" s="33"/>
      <c r="D113" s="33"/>
      <c r="E113" s="34"/>
      <c r="F113" s="101" t="s">
        <v>22</v>
      </c>
      <c r="G113" s="35">
        <f t="shared" si="2"/>
        <v>0</v>
      </c>
      <c r="H113" s="239">
        <f t="shared" si="3"/>
        <v>0</v>
      </c>
      <c r="I113" s="43"/>
      <c r="J113" s="43"/>
      <c r="K113" s="43"/>
      <c r="L113" s="43"/>
      <c r="M113" s="43"/>
      <c r="N113" s="43"/>
      <c r="O113" s="43"/>
      <c r="P113" s="43"/>
      <c r="Q113" s="43"/>
      <c r="R113" s="43"/>
      <c r="S113" s="43"/>
      <c r="T113" s="43"/>
      <c r="U113" s="43"/>
      <c r="V113" s="43"/>
      <c r="W113" s="43"/>
      <c r="X113" s="43"/>
      <c r="Y113" s="43"/>
      <c r="Z113" s="43"/>
      <c r="AA113" s="43"/>
      <c r="AB113" s="95"/>
      <c r="AC113" s="95"/>
      <c r="AD113" s="95"/>
      <c r="AE113" s="95"/>
      <c r="AF113" s="95"/>
      <c r="AG113" s="95"/>
      <c r="AH113" s="95"/>
      <c r="AI113" s="95"/>
      <c r="AJ113" s="95"/>
      <c r="AK113" s="95"/>
      <c r="AL113" s="95"/>
      <c r="AM113" s="42"/>
    </row>
    <row r="114" spans="1:39" x14ac:dyDescent="0.25">
      <c r="A114" s="123"/>
      <c r="B114" s="11"/>
      <c r="C114" s="33"/>
      <c r="D114" s="33"/>
      <c r="E114" s="34"/>
      <c r="F114" s="101" t="s">
        <v>22</v>
      </c>
      <c r="G114" s="35">
        <f t="shared" si="2"/>
        <v>0</v>
      </c>
      <c r="H114" s="239">
        <f t="shared" si="3"/>
        <v>0</v>
      </c>
      <c r="I114" s="43"/>
      <c r="J114" s="43"/>
      <c r="K114" s="43"/>
      <c r="L114" s="43"/>
      <c r="M114" s="43"/>
      <c r="N114" s="43"/>
      <c r="O114" s="43"/>
      <c r="P114" s="43"/>
      <c r="Q114" s="43"/>
      <c r="R114" s="43"/>
      <c r="S114" s="43"/>
      <c r="T114" s="43"/>
      <c r="U114" s="43"/>
      <c r="V114" s="43"/>
      <c r="W114" s="43"/>
      <c r="X114" s="43"/>
      <c r="Y114" s="43"/>
      <c r="Z114" s="43"/>
      <c r="AA114" s="43"/>
      <c r="AB114" s="95"/>
      <c r="AC114" s="95"/>
      <c r="AD114" s="95"/>
      <c r="AE114" s="95"/>
      <c r="AF114" s="95"/>
      <c r="AG114" s="95"/>
      <c r="AH114" s="95"/>
      <c r="AI114" s="95"/>
      <c r="AJ114" s="95"/>
      <c r="AK114" s="95"/>
      <c r="AL114" s="95"/>
      <c r="AM114" s="42"/>
    </row>
    <row r="115" spans="1:39" x14ac:dyDescent="0.25">
      <c r="A115" s="123"/>
      <c r="B115" s="11"/>
      <c r="C115" s="33"/>
      <c r="D115" s="33"/>
      <c r="E115" s="34"/>
      <c r="F115" s="101" t="s">
        <v>22</v>
      </c>
      <c r="G115" s="35">
        <f t="shared" si="2"/>
        <v>0</v>
      </c>
      <c r="H115" s="239">
        <f t="shared" si="3"/>
        <v>0</v>
      </c>
      <c r="I115" s="43"/>
      <c r="J115" s="43"/>
      <c r="K115" s="43"/>
      <c r="L115" s="43"/>
      <c r="M115" s="43"/>
      <c r="N115" s="43"/>
      <c r="O115" s="43"/>
      <c r="P115" s="43"/>
      <c r="Q115" s="43"/>
      <c r="R115" s="43"/>
      <c r="S115" s="43"/>
      <c r="T115" s="43"/>
      <c r="U115" s="43"/>
      <c r="V115" s="43"/>
      <c r="W115" s="43"/>
      <c r="X115" s="43"/>
      <c r="Y115" s="43"/>
      <c r="Z115" s="43"/>
      <c r="AA115" s="43"/>
      <c r="AB115" s="95"/>
      <c r="AC115" s="95"/>
      <c r="AD115" s="95"/>
      <c r="AE115" s="95"/>
      <c r="AF115" s="95"/>
      <c r="AG115" s="95"/>
      <c r="AH115" s="95"/>
      <c r="AI115" s="95"/>
      <c r="AJ115" s="95"/>
      <c r="AK115" s="95"/>
      <c r="AL115" s="95"/>
      <c r="AM115" s="42"/>
    </row>
    <row r="116" spans="1:39" x14ac:dyDescent="0.25">
      <c r="A116" s="123"/>
      <c r="B116" s="11"/>
      <c r="C116" s="33"/>
      <c r="D116" s="33"/>
      <c r="E116" s="34"/>
      <c r="F116" s="101" t="s">
        <v>22</v>
      </c>
      <c r="G116" s="35">
        <f t="shared" si="2"/>
        <v>0</v>
      </c>
      <c r="H116" s="239">
        <f t="shared" si="3"/>
        <v>0</v>
      </c>
      <c r="I116" s="43"/>
      <c r="J116" s="43"/>
      <c r="K116" s="43"/>
      <c r="L116" s="43"/>
      <c r="M116" s="43"/>
      <c r="N116" s="43"/>
      <c r="O116" s="43"/>
      <c r="P116" s="43"/>
      <c r="Q116" s="43"/>
      <c r="R116" s="43"/>
      <c r="S116" s="43"/>
      <c r="T116" s="43"/>
      <c r="U116" s="43"/>
      <c r="V116" s="43"/>
      <c r="W116" s="43"/>
      <c r="X116" s="43"/>
      <c r="Y116" s="43"/>
      <c r="Z116" s="43"/>
      <c r="AA116" s="43"/>
      <c r="AB116" s="95"/>
      <c r="AC116" s="95"/>
      <c r="AD116" s="95"/>
      <c r="AE116" s="95"/>
      <c r="AF116" s="95"/>
      <c r="AG116" s="95"/>
      <c r="AH116" s="95"/>
      <c r="AI116" s="95"/>
      <c r="AJ116" s="95"/>
      <c r="AK116" s="95"/>
      <c r="AL116" s="95"/>
      <c r="AM116" s="42"/>
    </row>
    <row r="117" spans="1:39" x14ac:dyDescent="0.25">
      <c r="A117" s="123"/>
      <c r="B117" s="11"/>
      <c r="C117" s="33"/>
      <c r="D117" s="33"/>
      <c r="E117" s="34"/>
      <c r="F117" s="101" t="s">
        <v>22</v>
      </c>
      <c r="G117" s="35">
        <f t="shared" si="2"/>
        <v>0</v>
      </c>
      <c r="H117" s="239">
        <f t="shared" si="3"/>
        <v>0</v>
      </c>
      <c r="I117" s="43"/>
      <c r="J117" s="43"/>
      <c r="K117" s="43"/>
      <c r="L117" s="43"/>
      <c r="M117" s="43"/>
      <c r="N117" s="43"/>
      <c r="O117" s="43"/>
      <c r="P117" s="43"/>
      <c r="Q117" s="43"/>
      <c r="R117" s="43"/>
      <c r="S117" s="43"/>
      <c r="T117" s="43"/>
      <c r="U117" s="43"/>
      <c r="V117" s="43"/>
      <c r="W117" s="43"/>
      <c r="X117" s="43"/>
      <c r="Y117" s="43"/>
      <c r="Z117" s="43"/>
      <c r="AA117" s="43"/>
      <c r="AB117" s="95"/>
      <c r="AC117" s="95"/>
      <c r="AD117" s="95"/>
      <c r="AE117" s="95"/>
      <c r="AF117" s="95"/>
      <c r="AG117" s="95"/>
      <c r="AH117" s="95"/>
      <c r="AI117" s="95"/>
      <c r="AJ117" s="95"/>
      <c r="AK117" s="95"/>
      <c r="AL117" s="95"/>
      <c r="AM117" s="42"/>
    </row>
    <row r="118" spans="1:39" x14ac:dyDescent="0.25">
      <c r="A118" s="123"/>
      <c r="B118" s="11"/>
      <c r="C118" s="33"/>
      <c r="D118" s="33"/>
      <c r="E118" s="34"/>
      <c r="F118" s="101" t="s">
        <v>22</v>
      </c>
      <c r="G118" s="35">
        <f t="shared" si="2"/>
        <v>0</v>
      </c>
      <c r="H118" s="239">
        <f t="shared" si="3"/>
        <v>0</v>
      </c>
      <c r="I118" s="43"/>
      <c r="J118" s="43"/>
      <c r="K118" s="43"/>
      <c r="L118" s="43"/>
      <c r="M118" s="43"/>
      <c r="N118" s="43"/>
      <c r="O118" s="43"/>
      <c r="P118" s="43"/>
      <c r="Q118" s="43"/>
      <c r="R118" s="43"/>
      <c r="S118" s="43"/>
      <c r="T118" s="43"/>
      <c r="U118" s="43"/>
      <c r="V118" s="43"/>
      <c r="W118" s="43"/>
      <c r="X118" s="43"/>
      <c r="Y118" s="43"/>
      <c r="Z118" s="43"/>
      <c r="AA118" s="43"/>
      <c r="AB118" s="95"/>
      <c r="AC118" s="95"/>
      <c r="AD118" s="95"/>
      <c r="AE118" s="95"/>
      <c r="AF118" s="95"/>
      <c r="AG118" s="95"/>
      <c r="AH118" s="95"/>
      <c r="AI118" s="95"/>
      <c r="AJ118" s="95"/>
      <c r="AK118" s="95"/>
      <c r="AL118" s="95"/>
      <c r="AM118" s="42"/>
    </row>
    <row r="119" spans="1:39" x14ac:dyDescent="0.25">
      <c r="A119" s="123"/>
      <c r="B119" s="11"/>
      <c r="C119" s="33"/>
      <c r="D119" s="33"/>
      <c r="E119" s="34"/>
      <c r="F119" s="101" t="s">
        <v>22</v>
      </c>
      <c r="G119" s="35">
        <f t="shared" si="2"/>
        <v>0</v>
      </c>
      <c r="H119" s="239">
        <f t="shared" si="3"/>
        <v>0</v>
      </c>
      <c r="I119" s="43"/>
      <c r="J119" s="43"/>
      <c r="K119" s="43"/>
      <c r="L119" s="43"/>
      <c r="M119" s="43"/>
      <c r="N119" s="43"/>
      <c r="O119" s="43"/>
      <c r="P119" s="43"/>
      <c r="Q119" s="43"/>
      <c r="R119" s="43"/>
      <c r="S119" s="43"/>
      <c r="T119" s="43"/>
      <c r="U119" s="43"/>
      <c r="V119" s="43"/>
      <c r="W119" s="43"/>
      <c r="X119" s="43"/>
      <c r="Y119" s="43"/>
      <c r="Z119" s="43"/>
      <c r="AA119" s="43"/>
      <c r="AB119" s="95"/>
      <c r="AC119" s="95"/>
      <c r="AD119" s="95"/>
      <c r="AE119" s="95"/>
      <c r="AF119" s="95"/>
      <c r="AG119" s="95"/>
      <c r="AH119" s="95"/>
      <c r="AI119" s="95"/>
      <c r="AJ119" s="95"/>
      <c r="AK119" s="95"/>
      <c r="AL119" s="95"/>
      <c r="AM119" s="42"/>
    </row>
    <row r="120" spans="1:39" x14ac:dyDescent="0.25">
      <c r="A120" s="123"/>
      <c r="B120" s="11"/>
      <c r="C120" s="33"/>
      <c r="D120" s="33"/>
      <c r="E120" s="34"/>
      <c r="F120" s="101" t="s">
        <v>22</v>
      </c>
      <c r="G120" s="35">
        <f t="shared" si="2"/>
        <v>0</v>
      </c>
      <c r="H120" s="239">
        <f t="shared" si="3"/>
        <v>0</v>
      </c>
      <c r="I120" s="43"/>
      <c r="J120" s="43"/>
      <c r="K120" s="43"/>
      <c r="L120" s="43"/>
      <c r="M120" s="43"/>
      <c r="N120" s="43"/>
      <c r="O120" s="43"/>
      <c r="P120" s="43"/>
      <c r="Q120" s="43"/>
      <c r="R120" s="43"/>
      <c r="S120" s="43"/>
      <c r="T120" s="43"/>
      <c r="U120" s="43"/>
      <c r="V120" s="43"/>
      <c r="W120" s="43"/>
      <c r="X120" s="43"/>
      <c r="Y120" s="43"/>
      <c r="Z120" s="43"/>
      <c r="AA120" s="43"/>
      <c r="AB120" s="95"/>
      <c r="AC120" s="95"/>
      <c r="AD120" s="95"/>
      <c r="AE120" s="95"/>
      <c r="AF120" s="95"/>
      <c r="AG120" s="95"/>
      <c r="AH120" s="95"/>
      <c r="AI120" s="95"/>
      <c r="AJ120" s="95"/>
      <c r="AK120" s="95"/>
      <c r="AL120" s="95"/>
      <c r="AM120" s="42"/>
    </row>
    <row r="121" spans="1:39" x14ac:dyDescent="0.25">
      <c r="A121" s="123"/>
      <c r="B121" s="11"/>
      <c r="C121" s="33"/>
      <c r="D121" s="33"/>
      <c r="E121" s="34"/>
      <c r="F121" s="101" t="s">
        <v>22</v>
      </c>
      <c r="G121" s="35">
        <f t="shared" si="2"/>
        <v>0</v>
      </c>
      <c r="H121" s="239">
        <f t="shared" si="3"/>
        <v>0</v>
      </c>
      <c r="I121" s="43"/>
      <c r="J121" s="43"/>
      <c r="K121" s="43"/>
      <c r="L121" s="43"/>
      <c r="M121" s="43"/>
      <c r="N121" s="43"/>
      <c r="O121" s="43"/>
      <c r="P121" s="43"/>
      <c r="Q121" s="43"/>
      <c r="R121" s="43"/>
      <c r="S121" s="43"/>
      <c r="T121" s="43"/>
      <c r="U121" s="43"/>
      <c r="V121" s="43"/>
      <c r="W121" s="43"/>
      <c r="X121" s="43"/>
      <c r="Y121" s="43"/>
      <c r="Z121" s="43"/>
      <c r="AA121" s="43"/>
      <c r="AB121" s="95"/>
      <c r="AC121" s="95"/>
      <c r="AD121" s="95"/>
      <c r="AE121" s="95"/>
      <c r="AF121" s="95"/>
      <c r="AG121" s="95"/>
      <c r="AH121" s="95"/>
      <c r="AI121" s="95"/>
      <c r="AJ121" s="95"/>
      <c r="AK121" s="95"/>
      <c r="AL121" s="95"/>
      <c r="AM121" s="42"/>
    </row>
    <row r="122" spans="1:39" x14ac:dyDescent="0.25">
      <c r="A122" s="123"/>
      <c r="B122" s="11"/>
      <c r="C122" s="33"/>
      <c r="D122" s="33"/>
      <c r="E122" s="34"/>
      <c r="F122" s="101" t="s">
        <v>22</v>
      </c>
      <c r="G122" s="35">
        <f t="shared" si="2"/>
        <v>0</v>
      </c>
      <c r="H122" s="239">
        <f t="shared" si="3"/>
        <v>0</v>
      </c>
      <c r="I122" s="43"/>
      <c r="J122" s="43"/>
      <c r="K122" s="43"/>
      <c r="L122" s="43"/>
      <c r="M122" s="43"/>
      <c r="N122" s="43"/>
      <c r="O122" s="43"/>
      <c r="P122" s="43"/>
      <c r="Q122" s="43"/>
      <c r="R122" s="43"/>
      <c r="S122" s="43"/>
      <c r="T122" s="43"/>
      <c r="U122" s="43"/>
      <c r="V122" s="43"/>
      <c r="W122" s="43"/>
      <c r="X122" s="43"/>
      <c r="Y122" s="43"/>
      <c r="Z122" s="43"/>
      <c r="AA122" s="43"/>
      <c r="AB122" s="95"/>
      <c r="AC122" s="95"/>
      <c r="AD122" s="95"/>
      <c r="AE122" s="95"/>
      <c r="AF122" s="95"/>
      <c r="AG122" s="95"/>
      <c r="AH122" s="95"/>
      <c r="AI122" s="95"/>
      <c r="AJ122" s="95"/>
      <c r="AK122" s="95"/>
      <c r="AL122" s="95"/>
      <c r="AM122" s="42"/>
    </row>
    <row r="123" spans="1:39" x14ac:dyDescent="0.25">
      <c r="A123" s="123"/>
      <c r="B123" s="11"/>
      <c r="C123" s="33"/>
      <c r="D123" s="33"/>
      <c r="E123" s="34"/>
      <c r="F123" s="101" t="s">
        <v>22</v>
      </c>
      <c r="G123" s="35">
        <f t="shared" si="2"/>
        <v>0</v>
      </c>
      <c r="H123" s="239">
        <f t="shared" si="3"/>
        <v>0</v>
      </c>
      <c r="I123" s="43"/>
      <c r="J123" s="43"/>
      <c r="K123" s="43"/>
      <c r="L123" s="43"/>
      <c r="M123" s="43"/>
      <c r="N123" s="43"/>
      <c r="O123" s="43"/>
      <c r="P123" s="43"/>
      <c r="Q123" s="43"/>
      <c r="R123" s="43"/>
      <c r="S123" s="43"/>
      <c r="T123" s="43"/>
      <c r="U123" s="43"/>
      <c r="V123" s="43"/>
      <c r="W123" s="43"/>
      <c r="X123" s="43"/>
      <c r="Y123" s="43"/>
      <c r="Z123" s="43"/>
      <c r="AA123" s="43"/>
      <c r="AB123" s="95"/>
      <c r="AC123" s="95"/>
      <c r="AD123" s="95"/>
      <c r="AE123" s="95"/>
      <c r="AF123" s="95"/>
      <c r="AG123" s="95"/>
      <c r="AH123" s="95"/>
      <c r="AI123" s="95"/>
      <c r="AJ123" s="95"/>
      <c r="AK123" s="95"/>
      <c r="AL123" s="95"/>
      <c r="AM123" s="42"/>
    </row>
    <row r="124" spans="1:39" x14ac:dyDescent="0.25">
      <c r="A124" s="123"/>
      <c r="B124" s="11"/>
      <c r="C124" s="33"/>
      <c r="D124" s="33"/>
      <c r="E124" s="34"/>
      <c r="F124" s="101" t="s">
        <v>22</v>
      </c>
      <c r="G124" s="35">
        <f t="shared" si="2"/>
        <v>0</v>
      </c>
      <c r="H124" s="239">
        <f t="shared" si="3"/>
        <v>0</v>
      </c>
      <c r="I124" s="43"/>
      <c r="J124" s="43"/>
      <c r="K124" s="43"/>
      <c r="L124" s="43"/>
      <c r="M124" s="43"/>
      <c r="N124" s="43"/>
      <c r="O124" s="43"/>
      <c r="P124" s="43"/>
      <c r="Q124" s="43"/>
      <c r="R124" s="43"/>
      <c r="S124" s="43"/>
      <c r="T124" s="43"/>
      <c r="U124" s="43"/>
      <c r="V124" s="43"/>
      <c r="W124" s="43"/>
      <c r="X124" s="43"/>
      <c r="Y124" s="43"/>
      <c r="Z124" s="43"/>
      <c r="AA124" s="43"/>
      <c r="AB124" s="95"/>
      <c r="AC124" s="95"/>
      <c r="AD124" s="95"/>
      <c r="AE124" s="95"/>
      <c r="AF124" s="95"/>
      <c r="AG124" s="95"/>
      <c r="AH124" s="95"/>
      <c r="AI124" s="95"/>
      <c r="AJ124" s="95"/>
      <c r="AK124" s="95"/>
      <c r="AL124" s="95"/>
      <c r="AM124" s="42"/>
    </row>
    <row r="125" spans="1:39" x14ac:dyDescent="0.25">
      <c r="A125" s="123"/>
      <c r="B125" s="11"/>
      <c r="C125" s="33"/>
      <c r="D125" s="33"/>
      <c r="E125" s="34"/>
      <c r="F125" s="101" t="s">
        <v>22</v>
      </c>
      <c r="G125" s="35">
        <f t="shared" si="2"/>
        <v>0</v>
      </c>
      <c r="H125" s="239">
        <f t="shared" si="3"/>
        <v>0</v>
      </c>
      <c r="I125" s="43"/>
      <c r="J125" s="43"/>
      <c r="K125" s="43"/>
      <c r="L125" s="43"/>
      <c r="M125" s="43"/>
      <c r="N125" s="43"/>
      <c r="O125" s="43"/>
      <c r="P125" s="43"/>
      <c r="Q125" s="43"/>
      <c r="R125" s="43"/>
      <c r="S125" s="43"/>
      <c r="T125" s="43"/>
      <c r="U125" s="43"/>
      <c r="V125" s="43"/>
      <c r="W125" s="43"/>
      <c r="X125" s="43"/>
      <c r="Y125" s="43"/>
      <c r="Z125" s="43"/>
      <c r="AA125" s="43"/>
      <c r="AB125" s="95"/>
      <c r="AC125" s="95"/>
      <c r="AD125" s="95"/>
      <c r="AE125" s="95"/>
      <c r="AF125" s="95"/>
      <c r="AG125" s="95"/>
      <c r="AH125" s="95"/>
      <c r="AI125" s="95"/>
      <c r="AJ125" s="95"/>
      <c r="AK125" s="95"/>
      <c r="AL125" s="95"/>
      <c r="AM125" s="42"/>
    </row>
    <row r="126" spans="1:39" x14ac:dyDescent="0.25">
      <c r="A126" s="123"/>
      <c r="B126" s="11"/>
      <c r="C126" s="33"/>
      <c r="D126" s="33"/>
      <c r="E126" s="34"/>
      <c r="F126" s="101" t="s">
        <v>22</v>
      </c>
      <c r="G126" s="35">
        <f t="shared" si="2"/>
        <v>0</v>
      </c>
      <c r="H126" s="239">
        <f t="shared" si="3"/>
        <v>0</v>
      </c>
      <c r="I126" s="43"/>
      <c r="J126" s="43"/>
      <c r="K126" s="43"/>
      <c r="L126" s="43"/>
      <c r="M126" s="43"/>
      <c r="N126" s="43"/>
      <c r="O126" s="43"/>
      <c r="P126" s="43"/>
      <c r="Q126" s="43"/>
      <c r="R126" s="43"/>
      <c r="S126" s="43"/>
      <c r="T126" s="43"/>
      <c r="U126" s="43"/>
      <c r="V126" s="43"/>
      <c r="W126" s="43"/>
      <c r="X126" s="43"/>
      <c r="Y126" s="43"/>
      <c r="Z126" s="43"/>
      <c r="AA126" s="43"/>
      <c r="AB126" s="95"/>
      <c r="AC126" s="95"/>
      <c r="AD126" s="95"/>
      <c r="AE126" s="95"/>
      <c r="AF126" s="95"/>
      <c r="AG126" s="95"/>
      <c r="AH126" s="95"/>
      <c r="AI126" s="95"/>
      <c r="AJ126" s="95"/>
      <c r="AK126" s="95"/>
      <c r="AL126" s="95"/>
      <c r="AM126" s="42"/>
    </row>
    <row r="127" spans="1:39" x14ac:dyDescent="0.25">
      <c r="A127" s="123"/>
      <c r="B127" s="11"/>
      <c r="C127" s="33"/>
      <c r="D127" s="33"/>
      <c r="E127" s="34"/>
      <c r="F127" s="101" t="s">
        <v>22</v>
      </c>
      <c r="G127" s="35">
        <f t="shared" si="2"/>
        <v>0</v>
      </c>
      <c r="H127" s="239">
        <f t="shared" si="3"/>
        <v>0</v>
      </c>
      <c r="I127" s="43"/>
      <c r="J127" s="43"/>
      <c r="K127" s="43"/>
      <c r="L127" s="43"/>
      <c r="M127" s="43"/>
      <c r="N127" s="43"/>
      <c r="O127" s="43"/>
      <c r="P127" s="43"/>
      <c r="Q127" s="43"/>
      <c r="R127" s="43"/>
      <c r="S127" s="43"/>
      <c r="T127" s="43"/>
      <c r="U127" s="43"/>
      <c r="V127" s="43"/>
      <c r="W127" s="43"/>
      <c r="X127" s="43"/>
      <c r="Y127" s="43"/>
      <c r="Z127" s="43"/>
      <c r="AA127" s="43"/>
      <c r="AB127" s="95"/>
      <c r="AC127" s="95"/>
      <c r="AD127" s="95"/>
      <c r="AE127" s="95"/>
      <c r="AF127" s="95"/>
      <c r="AG127" s="95"/>
      <c r="AH127" s="95"/>
      <c r="AI127" s="95"/>
      <c r="AJ127" s="95"/>
      <c r="AK127" s="95"/>
      <c r="AL127" s="95"/>
      <c r="AM127" s="42"/>
    </row>
    <row r="128" spans="1:39" x14ac:dyDescent="0.25">
      <c r="A128" s="123"/>
      <c r="B128" s="11"/>
      <c r="C128" s="33"/>
      <c r="D128" s="33"/>
      <c r="E128" s="34"/>
      <c r="F128" s="101" t="s">
        <v>22</v>
      </c>
      <c r="G128" s="35">
        <f t="shared" si="2"/>
        <v>0</v>
      </c>
      <c r="H128" s="239">
        <f t="shared" si="3"/>
        <v>0</v>
      </c>
      <c r="I128" s="43"/>
      <c r="J128" s="43"/>
      <c r="K128" s="43"/>
      <c r="L128" s="43"/>
      <c r="M128" s="43"/>
      <c r="N128" s="43"/>
      <c r="O128" s="43"/>
      <c r="P128" s="43"/>
      <c r="Q128" s="43"/>
      <c r="R128" s="43"/>
      <c r="S128" s="43"/>
      <c r="T128" s="43"/>
      <c r="U128" s="43"/>
      <c r="V128" s="43"/>
      <c r="W128" s="43"/>
      <c r="X128" s="43"/>
      <c r="Y128" s="43"/>
      <c r="Z128" s="43"/>
      <c r="AA128" s="43"/>
      <c r="AB128" s="95"/>
      <c r="AC128" s="95"/>
      <c r="AD128" s="95"/>
      <c r="AE128" s="95"/>
      <c r="AF128" s="95"/>
      <c r="AG128" s="95"/>
      <c r="AH128" s="95"/>
      <c r="AI128" s="95"/>
      <c r="AJ128" s="95"/>
      <c r="AK128" s="95"/>
      <c r="AL128" s="95"/>
      <c r="AM128" s="42"/>
    </row>
    <row r="129" spans="1:39" x14ac:dyDescent="0.25">
      <c r="A129" s="123"/>
      <c r="B129" s="11"/>
      <c r="C129" s="33"/>
      <c r="D129" s="33"/>
      <c r="E129" s="34"/>
      <c r="F129" s="101" t="s">
        <v>22</v>
      </c>
      <c r="G129" s="35">
        <f t="shared" si="2"/>
        <v>0</v>
      </c>
      <c r="H129" s="239">
        <f t="shared" si="3"/>
        <v>0</v>
      </c>
      <c r="I129" s="43"/>
      <c r="J129" s="43"/>
      <c r="K129" s="43"/>
      <c r="L129" s="43"/>
      <c r="M129" s="43"/>
      <c r="N129" s="43"/>
      <c r="O129" s="43"/>
      <c r="P129" s="43"/>
      <c r="Q129" s="43"/>
      <c r="R129" s="43"/>
      <c r="S129" s="43"/>
      <c r="T129" s="43"/>
      <c r="U129" s="43"/>
      <c r="V129" s="43"/>
      <c r="W129" s="43"/>
      <c r="X129" s="43"/>
      <c r="Y129" s="43"/>
      <c r="Z129" s="43"/>
      <c r="AA129" s="43"/>
      <c r="AB129" s="95"/>
      <c r="AC129" s="95"/>
      <c r="AD129" s="95"/>
      <c r="AE129" s="95"/>
      <c r="AF129" s="95"/>
      <c r="AG129" s="95"/>
      <c r="AH129" s="95"/>
      <c r="AI129" s="95"/>
      <c r="AJ129" s="95"/>
      <c r="AK129" s="95"/>
      <c r="AL129" s="95"/>
      <c r="AM129" s="42"/>
    </row>
    <row r="130" spans="1:39" x14ac:dyDescent="0.25">
      <c r="A130" s="123"/>
      <c r="B130" s="11"/>
      <c r="C130" s="33"/>
      <c r="D130" s="33"/>
      <c r="E130" s="34"/>
      <c r="F130" s="101" t="s">
        <v>22</v>
      </c>
      <c r="G130" s="35">
        <f t="shared" si="2"/>
        <v>0</v>
      </c>
      <c r="H130" s="239">
        <f t="shared" si="3"/>
        <v>0</v>
      </c>
      <c r="I130" s="43"/>
      <c r="J130" s="43"/>
      <c r="K130" s="43"/>
      <c r="L130" s="43"/>
      <c r="M130" s="43"/>
      <c r="N130" s="43"/>
      <c r="O130" s="43"/>
      <c r="P130" s="43"/>
      <c r="Q130" s="43"/>
      <c r="R130" s="43"/>
      <c r="S130" s="43"/>
      <c r="T130" s="43"/>
      <c r="U130" s="43"/>
      <c r="V130" s="43"/>
      <c r="W130" s="43"/>
      <c r="X130" s="43"/>
      <c r="Y130" s="43"/>
      <c r="Z130" s="43"/>
      <c r="AA130" s="43"/>
      <c r="AB130" s="95"/>
      <c r="AC130" s="95"/>
      <c r="AD130" s="95"/>
      <c r="AE130" s="95"/>
      <c r="AF130" s="95"/>
      <c r="AG130" s="95"/>
      <c r="AH130" s="95"/>
      <c r="AI130" s="95"/>
      <c r="AJ130" s="95"/>
      <c r="AK130" s="95"/>
      <c r="AL130" s="95"/>
      <c r="AM130" s="42"/>
    </row>
    <row r="131" spans="1:39" x14ac:dyDescent="0.25">
      <c r="A131" s="123"/>
      <c r="B131" s="11"/>
      <c r="C131" s="33"/>
      <c r="D131" s="33"/>
      <c r="E131" s="34"/>
      <c r="F131" s="101" t="s">
        <v>22</v>
      </c>
      <c r="G131" s="35">
        <f t="shared" si="2"/>
        <v>0</v>
      </c>
      <c r="H131" s="239">
        <f t="shared" si="3"/>
        <v>0</v>
      </c>
      <c r="I131" s="43"/>
      <c r="J131" s="43"/>
      <c r="K131" s="43"/>
      <c r="L131" s="43"/>
      <c r="M131" s="43"/>
      <c r="N131" s="43"/>
      <c r="O131" s="43"/>
      <c r="P131" s="43"/>
      <c r="Q131" s="43"/>
      <c r="R131" s="43"/>
      <c r="S131" s="43"/>
      <c r="T131" s="43"/>
      <c r="U131" s="43"/>
      <c r="V131" s="43"/>
      <c r="W131" s="43"/>
      <c r="X131" s="43"/>
      <c r="Y131" s="43"/>
      <c r="Z131" s="43"/>
      <c r="AA131" s="43"/>
      <c r="AB131" s="95"/>
      <c r="AC131" s="95"/>
      <c r="AD131" s="95"/>
      <c r="AE131" s="95"/>
      <c r="AF131" s="95"/>
      <c r="AG131" s="95"/>
      <c r="AH131" s="95"/>
      <c r="AI131" s="95"/>
      <c r="AJ131" s="95"/>
      <c r="AK131" s="95"/>
      <c r="AL131" s="95"/>
      <c r="AM131" s="42"/>
    </row>
    <row r="132" spans="1:39" x14ac:dyDescent="0.25">
      <c r="A132" s="123"/>
      <c r="B132" s="11"/>
      <c r="C132" s="33"/>
      <c r="D132" s="33"/>
      <c r="E132" s="34"/>
      <c r="F132" s="101" t="s">
        <v>22</v>
      </c>
      <c r="G132" s="35">
        <f t="shared" si="2"/>
        <v>0</v>
      </c>
      <c r="H132" s="239">
        <f t="shared" si="3"/>
        <v>0</v>
      </c>
      <c r="I132" s="43"/>
      <c r="J132" s="43"/>
      <c r="K132" s="43"/>
      <c r="L132" s="43"/>
      <c r="M132" s="43"/>
      <c r="N132" s="43"/>
      <c r="O132" s="43"/>
      <c r="P132" s="43"/>
      <c r="Q132" s="43"/>
      <c r="R132" s="43"/>
      <c r="S132" s="43"/>
      <c r="T132" s="43"/>
      <c r="U132" s="43"/>
      <c r="V132" s="43"/>
      <c r="W132" s="43"/>
      <c r="X132" s="43"/>
      <c r="Y132" s="43"/>
      <c r="Z132" s="43"/>
      <c r="AA132" s="43"/>
      <c r="AB132" s="95"/>
      <c r="AC132" s="95"/>
      <c r="AD132" s="95"/>
      <c r="AE132" s="95"/>
      <c r="AF132" s="95"/>
      <c r="AG132" s="95"/>
      <c r="AH132" s="95"/>
      <c r="AI132" s="95"/>
      <c r="AJ132" s="95"/>
      <c r="AK132" s="95"/>
      <c r="AL132" s="95"/>
      <c r="AM132" s="42"/>
    </row>
    <row r="133" spans="1:39" x14ac:dyDescent="0.25">
      <c r="A133" s="123"/>
      <c r="B133" s="11"/>
      <c r="C133" s="33"/>
      <c r="D133" s="33"/>
      <c r="E133" s="34"/>
      <c r="F133" s="101" t="s">
        <v>22</v>
      </c>
      <c r="G133" s="35">
        <f t="shared" si="2"/>
        <v>0</v>
      </c>
      <c r="H133" s="239">
        <f t="shared" si="3"/>
        <v>0</v>
      </c>
      <c r="I133" s="43"/>
      <c r="J133" s="43"/>
      <c r="K133" s="43"/>
      <c r="L133" s="43"/>
      <c r="M133" s="43"/>
      <c r="N133" s="43"/>
      <c r="O133" s="43"/>
      <c r="P133" s="43"/>
      <c r="Q133" s="43"/>
      <c r="R133" s="43"/>
      <c r="S133" s="43"/>
      <c r="T133" s="43"/>
      <c r="U133" s="43"/>
      <c r="V133" s="43"/>
      <c r="W133" s="43"/>
      <c r="X133" s="43"/>
      <c r="Y133" s="43"/>
      <c r="Z133" s="43"/>
      <c r="AA133" s="43"/>
      <c r="AB133" s="95"/>
      <c r="AC133" s="95"/>
      <c r="AD133" s="95"/>
      <c r="AE133" s="95"/>
      <c r="AF133" s="95"/>
      <c r="AG133" s="95"/>
      <c r="AH133" s="95"/>
      <c r="AI133" s="95"/>
      <c r="AJ133" s="95"/>
      <c r="AK133" s="95"/>
      <c r="AL133" s="95"/>
      <c r="AM133" s="42"/>
    </row>
    <row r="134" spans="1:39" x14ac:dyDescent="0.25">
      <c r="A134" s="123"/>
      <c r="B134" s="11"/>
      <c r="C134" s="33"/>
      <c r="D134" s="33"/>
      <c r="E134" s="34"/>
      <c r="F134" s="101" t="s">
        <v>22</v>
      </c>
      <c r="G134" s="35">
        <f t="shared" ref="G134:G154" si="4">+SUM(I134:AM134)-E134</f>
        <v>0</v>
      </c>
      <c r="H134" s="239">
        <f t="shared" ref="H134:H154" si="5">IF(B134="",0,IF(MONTH(B134)&lt;9,MONTH(B134)+4,MONTH(B134)-8))</f>
        <v>0</v>
      </c>
      <c r="I134" s="43"/>
      <c r="J134" s="43"/>
      <c r="K134" s="43"/>
      <c r="L134" s="43"/>
      <c r="M134" s="43"/>
      <c r="N134" s="43"/>
      <c r="O134" s="43"/>
      <c r="P134" s="43"/>
      <c r="Q134" s="43"/>
      <c r="R134" s="43"/>
      <c r="S134" s="43"/>
      <c r="T134" s="43"/>
      <c r="U134" s="43"/>
      <c r="V134" s="43"/>
      <c r="W134" s="43"/>
      <c r="X134" s="43"/>
      <c r="Y134" s="43"/>
      <c r="Z134" s="43"/>
      <c r="AA134" s="43"/>
      <c r="AB134" s="95"/>
      <c r="AC134" s="95"/>
      <c r="AD134" s="95"/>
      <c r="AE134" s="95"/>
      <c r="AF134" s="95"/>
      <c r="AG134" s="95"/>
      <c r="AH134" s="95"/>
      <c r="AI134" s="95"/>
      <c r="AJ134" s="95"/>
      <c r="AK134" s="95"/>
      <c r="AL134" s="95"/>
      <c r="AM134" s="42"/>
    </row>
    <row r="135" spans="1:39" x14ac:dyDescent="0.25">
      <c r="A135" s="123"/>
      <c r="B135" s="11"/>
      <c r="C135" s="33"/>
      <c r="D135" s="33"/>
      <c r="E135" s="34"/>
      <c r="F135" s="101" t="s">
        <v>22</v>
      </c>
      <c r="G135" s="35">
        <f t="shared" si="4"/>
        <v>0</v>
      </c>
      <c r="H135" s="239">
        <f t="shared" si="5"/>
        <v>0</v>
      </c>
      <c r="I135" s="43"/>
      <c r="J135" s="43"/>
      <c r="K135" s="43"/>
      <c r="L135" s="43"/>
      <c r="M135" s="43"/>
      <c r="N135" s="43"/>
      <c r="O135" s="43"/>
      <c r="P135" s="43"/>
      <c r="Q135" s="43"/>
      <c r="R135" s="43"/>
      <c r="S135" s="43"/>
      <c r="T135" s="43"/>
      <c r="U135" s="43"/>
      <c r="V135" s="43"/>
      <c r="W135" s="43"/>
      <c r="X135" s="43"/>
      <c r="Y135" s="43"/>
      <c r="Z135" s="43"/>
      <c r="AA135" s="43"/>
      <c r="AB135" s="95"/>
      <c r="AC135" s="95"/>
      <c r="AD135" s="95"/>
      <c r="AE135" s="95"/>
      <c r="AF135" s="95"/>
      <c r="AG135" s="95"/>
      <c r="AH135" s="95"/>
      <c r="AI135" s="95"/>
      <c r="AJ135" s="95"/>
      <c r="AK135" s="95"/>
      <c r="AL135" s="95"/>
      <c r="AM135" s="42"/>
    </row>
    <row r="136" spans="1:39" x14ac:dyDescent="0.25">
      <c r="A136" s="123"/>
      <c r="B136" s="11"/>
      <c r="C136" s="33"/>
      <c r="D136" s="33"/>
      <c r="E136" s="34"/>
      <c r="F136" s="101" t="s">
        <v>22</v>
      </c>
      <c r="G136" s="35">
        <f t="shared" si="4"/>
        <v>0</v>
      </c>
      <c r="H136" s="239">
        <f t="shared" si="5"/>
        <v>0</v>
      </c>
      <c r="I136" s="43"/>
      <c r="J136" s="43"/>
      <c r="K136" s="43"/>
      <c r="L136" s="43"/>
      <c r="M136" s="43"/>
      <c r="N136" s="43"/>
      <c r="O136" s="43"/>
      <c r="P136" s="43"/>
      <c r="Q136" s="43"/>
      <c r="R136" s="43"/>
      <c r="S136" s="43"/>
      <c r="T136" s="43"/>
      <c r="U136" s="43"/>
      <c r="V136" s="43"/>
      <c r="W136" s="43"/>
      <c r="X136" s="43"/>
      <c r="Y136" s="43"/>
      <c r="Z136" s="43"/>
      <c r="AA136" s="43"/>
      <c r="AB136" s="95"/>
      <c r="AC136" s="95"/>
      <c r="AD136" s="95"/>
      <c r="AE136" s="95"/>
      <c r="AF136" s="95"/>
      <c r="AG136" s="95"/>
      <c r="AH136" s="95"/>
      <c r="AI136" s="95"/>
      <c r="AJ136" s="95"/>
      <c r="AK136" s="95"/>
      <c r="AL136" s="95"/>
      <c r="AM136" s="42"/>
    </row>
    <row r="137" spans="1:39" x14ac:dyDescent="0.25">
      <c r="A137" s="123"/>
      <c r="B137" s="11"/>
      <c r="C137" s="33"/>
      <c r="D137" s="33"/>
      <c r="E137" s="34"/>
      <c r="F137" s="101" t="s">
        <v>22</v>
      </c>
      <c r="G137" s="35">
        <f t="shared" si="4"/>
        <v>0</v>
      </c>
      <c r="H137" s="239">
        <f t="shared" si="5"/>
        <v>0</v>
      </c>
      <c r="I137" s="43"/>
      <c r="J137" s="43"/>
      <c r="K137" s="43"/>
      <c r="L137" s="43"/>
      <c r="M137" s="43"/>
      <c r="N137" s="43"/>
      <c r="O137" s="43"/>
      <c r="P137" s="43"/>
      <c r="Q137" s="43"/>
      <c r="R137" s="43"/>
      <c r="S137" s="43"/>
      <c r="T137" s="43"/>
      <c r="U137" s="43"/>
      <c r="V137" s="43"/>
      <c r="W137" s="43"/>
      <c r="X137" s="43"/>
      <c r="Y137" s="43"/>
      <c r="Z137" s="43"/>
      <c r="AA137" s="43"/>
      <c r="AB137" s="95"/>
      <c r="AC137" s="95"/>
      <c r="AD137" s="95"/>
      <c r="AE137" s="95"/>
      <c r="AF137" s="95"/>
      <c r="AG137" s="95"/>
      <c r="AH137" s="95"/>
      <c r="AI137" s="95"/>
      <c r="AJ137" s="95"/>
      <c r="AK137" s="95"/>
      <c r="AL137" s="95"/>
      <c r="AM137" s="42"/>
    </row>
    <row r="138" spans="1:39" x14ac:dyDescent="0.25">
      <c r="A138" s="123"/>
      <c r="B138" s="11"/>
      <c r="C138" s="33"/>
      <c r="D138" s="33"/>
      <c r="E138" s="34"/>
      <c r="F138" s="101" t="s">
        <v>22</v>
      </c>
      <c r="G138" s="35">
        <f t="shared" si="4"/>
        <v>0</v>
      </c>
      <c r="H138" s="239">
        <f t="shared" si="5"/>
        <v>0</v>
      </c>
      <c r="I138" s="43"/>
      <c r="J138" s="43"/>
      <c r="K138" s="43"/>
      <c r="L138" s="43"/>
      <c r="M138" s="43"/>
      <c r="N138" s="43"/>
      <c r="O138" s="43"/>
      <c r="P138" s="43"/>
      <c r="Q138" s="43"/>
      <c r="R138" s="43"/>
      <c r="S138" s="43"/>
      <c r="T138" s="43"/>
      <c r="U138" s="43"/>
      <c r="V138" s="43"/>
      <c r="W138" s="43"/>
      <c r="X138" s="43"/>
      <c r="Y138" s="43"/>
      <c r="Z138" s="43"/>
      <c r="AA138" s="43"/>
      <c r="AB138" s="95"/>
      <c r="AC138" s="95"/>
      <c r="AD138" s="95"/>
      <c r="AE138" s="95"/>
      <c r="AF138" s="95"/>
      <c r="AG138" s="95"/>
      <c r="AH138" s="95"/>
      <c r="AI138" s="95"/>
      <c r="AJ138" s="95"/>
      <c r="AK138" s="95"/>
      <c r="AL138" s="95"/>
      <c r="AM138" s="42"/>
    </row>
    <row r="139" spans="1:39" x14ac:dyDescent="0.25">
      <c r="A139" s="123"/>
      <c r="B139" s="11"/>
      <c r="C139" s="33"/>
      <c r="D139" s="33"/>
      <c r="E139" s="34"/>
      <c r="F139" s="101" t="s">
        <v>22</v>
      </c>
      <c r="G139" s="35">
        <f t="shared" si="4"/>
        <v>0</v>
      </c>
      <c r="H139" s="239">
        <f t="shared" si="5"/>
        <v>0</v>
      </c>
      <c r="I139" s="43"/>
      <c r="J139" s="43"/>
      <c r="K139" s="43"/>
      <c r="L139" s="43"/>
      <c r="M139" s="43"/>
      <c r="N139" s="43"/>
      <c r="O139" s="43"/>
      <c r="P139" s="43"/>
      <c r="Q139" s="43"/>
      <c r="R139" s="43"/>
      <c r="S139" s="43"/>
      <c r="T139" s="43"/>
      <c r="U139" s="43"/>
      <c r="V139" s="43"/>
      <c r="W139" s="43"/>
      <c r="X139" s="43"/>
      <c r="Y139" s="43"/>
      <c r="Z139" s="43"/>
      <c r="AA139" s="43"/>
      <c r="AB139" s="95"/>
      <c r="AC139" s="95"/>
      <c r="AD139" s="95"/>
      <c r="AE139" s="95"/>
      <c r="AF139" s="95"/>
      <c r="AG139" s="95"/>
      <c r="AH139" s="95"/>
      <c r="AI139" s="95"/>
      <c r="AJ139" s="95"/>
      <c r="AK139" s="95"/>
      <c r="AL139" s="95"/>
      <c r="AM139" s="42"/>
    </row>
    <row r="140" spans="1:39" x14ac:dyDescent="0.25">
      <c r="A140" s="123"/>
      <c r="B140" s="11"/>
      <c r="C140" s="33"/>
      <c r="D140" s="33"/>
      <c r="E140" s="34"/>
      <c r="F140" s="101" t="s">
        <v>22</v>
      </c>
      <c r="G140" s="35">
        <f t="shared" si="4"/>
        <v>0</v>
      </c>
      <c r="H140" s="239">
        <f t="shared" si="5"/>
        <v>0</v>
      </c>
      <c r="I140" s="43"/>
      <c r="J140" s="43"/>
      <c r="K140" s="43"/>
      <c r="L140" s="43"/>
      <c r="M140" s="43"/>
      <c r="N140" s="43"/>
      <c r="O140" s="43"/>
      <c r="P140" s="43"/>
      <c r="Q140" s="43"/>
      <c r="R140" s="43"/>
      <c r="S140" s="43"/>
      <c r="T140" s="43"/>
      <c r="U140" s="43"/>
      <c r="V140" s="43"/>
      <c r="W140" s="43"/>
      <c r="X140" s="43"/>
      <c r="Y140" s="43"/>
      <c r="Z140" s="43"/>
      <c r="AA140" s="43"/>
      <c r="AB140" s="95"/>
      <c r="AC140" s="95"/>
      <c r="AD140" s="95"/>
      <c r="AE140" s="95"/>
      <c r="AF140" s="95"/>
      <c r="AG140" s="95"/>
      <c r="AH140" s="95"/>
      <c r="AI140" s="95"/>
      <c r="AJ140" s="95"/>
      <c r="AK140" s="95"/>
      <c r="AL140" s="95"/>
      <c r="AM140" s="42"/>
    </row>
    <row r="141" spans="1:39" x14ac:dyDescent="0.25">
      <c r="A141" s="123"/>
      <c r="B141" s="11"/>
      <c r="C141" s="33"/>
      <c r="D141" s="33"/>
      <c r="E141" s="34"/>
      <c r="F141" s="101" t="s">
        <v>22</v>
      </c>
      <c r="G141" s="35">
        <f t="shared" si="4"/>
        <v>0</v>
      </c>
      <c r="H141" s="239">
        <f t="shared" si="5"/>
        <v>0</v>
      </c>
      <c r="I141" s="43"/>
      <c r="J141" s="43"/>
      <c r="K141" s="43"/>
      <c r="L141" s="43"/>
      <c r="M141" s="43"/>
      <c r="N141" s="43"/>
      <c r="O141" s="43"/>
      <c r="P141" s="43"/>
      <c r="Q141" s="43"/>
      <c r="R141" s="43"/>
      <c r="S141" s="43"/>
      <c r="T141" s="43"/>
      <c r="U141" s="43"/>
      <c r="V141" s="43"/>
      <c r="W141" s="43"/>
      <c r="X141" s="43"/>
      <c r="Y141" s="43"/>
      <c r="Z141" s="43"/>
      <c r="AA141" s="43"/>
      <c r="AB141" s="95"/>
      <c r="AC141" s="95"/>
      <c r="AD141" s="95"/>
      <c r="AE141" s="95"/>
      <c r="AF141" s="95"/>
      <c r="AG141" s="95"/>
      <c r="AH141" s="95"/>
      <c r="AI141" s="95"/>
      <c r="AJ141" s="95"/>
      <c r="AK141" s="95"/>
      <c r="AL141" s="95"/>
      <c r="AM141" s="42"/>
    </row>
    <row r="142" spans="1:39" x14ac:dyDescent="0.25">
      <c r="A142" s="123"/>
      <c r="B142" s="11"/>
      <c r="C142" s="33"/>
      <c r="D142" s="33"/>
      <c r="E142" s="34"/>
      <c r="F142" s="101" t="s">
        <v>22</v>
      </c>
      <c r="G142" s="35">
        <f t="shared" si="4"/>
        <v>0</v>
      </c>
      <c r="H142" s="239">
        <f t="shared" si="5"/>
        <v>0</v>
      </c>
      <c r="I142" s="43"/>
      <c r="J142" s="43"/>
      <c r="K142" s="43"/>
      <c r="L142" s="43"/>
      <c r="M142" s="43"/>
      <c r="N142" s="43"/>
      <c r="O142" s="43"/>
      <c r="P142" s="43"/>
      <c r="Q142" s="43"/>
      <c r="R142" s="43"/>
      <c r="S142" s="43"/>
      <c r="T142" s="43"/>
      <c r="U142" s="43"/>
      <c r="V142" s="43"/>
      <c r="W142" s="43"/>
      <c r="X142" s="43"/>
      <c r="Y142" s="43"/>
      <c r="Z142" s="43"/>
      <c r="AA142" s="43"/>
      <c r="AB142" s="95"/>
      <c r="AC142" s="95"/>
      <c r="AD142" s="95"/>
      <c r="AE142" s="95"/>
      <c r="AF142" s="95"/>
      <c r="AG142" s="95"/>
      <c r="AH142" s="95"/>
      <c r="AI142" s="95"/>
      <c r="AJ142" s="95"/>
      <c r="AK142" s="95"/>
      <c r="AL142" s="95"/>
      <c r="AM142" s="42"/>
    </row>
    <row r="143" spans="1:39" x14ac:dyDescent="0.25">
      <c r="A143" s="123"/>
      <c r="B143" s="11"/>
      <c r="C143" s="33"/>
      <c r="D143" s="33"/>
      <c r="E143" s="34"/>
      <c r="F143" s="101" t="s">
        <v>22</v>
      </c>
      <c r="G143" s="35">
        <f t="shared" si="4"/>
        <v>0</v>
      </c>
      <c r="H143" s="239">
        <f t="shared" si="5"/>
        <v>0</v>
      </c>
      <c r="I143" s="43"/>
      <c r="J143" s="43"/>
      <c r="K143" s="43"/>
      <c r="L143" s="43"/>
      <c r="M143" s="43"/>
      <c r="N143" s="43"/>
      <c r="O143" s="43"/>
      <c r="P143" s="43"/>
      <c r="Q143" s="43"/>
      <c r="R143" s="43"/>
      <c r="S143" s="43"/>
      <c r="T143" s="43"/>
      <c r="U143" s="43"/>
      <c r="V143" s="43"/>
      <c r="W143" s="43"/>
      <c r="X143" s="43"/>
      <c r="Y143" s="43"/>
      <c r="Z143" s="43"/>
      <c r="AA143" s="43"/>
      <c r="AB143" s="95"/>
      <c r="AC143" s="95"/>
      <c r="AD143" s="95"/>
      <c r="AE143" s="95"/>
      <c r="AF143" s="95"/>
      <c r="AG143" s="95"/>
      <c r="AH143" s="95"/>
      <c r="AI143" s="95"/>
      <c r="AJ143" s="95"/>
      <c r="AK143" s="95"/>
      <c r="AL143" s="95"/>
      <c r="AM143" s="42"/>
    </row>
    <row r="144" spans="1:39" x14ac:dyDescent="0.25">
      <c r="A144" s="123"/>
      <c r="B144" s="11"/>
      <c r="C144" s="33"/>
      <c r="D144" s="33"/>
      <c r="E144" s="34"/>
      <c r="F144" s="101" t="s">
        <v>22</v>
      </c>
      <c r="G144" s="35">
        <f t="shared" si="4"/>
        <v>0</v>
      </c>
      <c r="H144" s="239">
        <f t="shared" si="5"/>
        <v>0</v>
      </c>
      <c r="I144" s="43"/>
      <c r="J144" s="43"/>
      <c r="K144" s="43"/>
      <c r="L144" s="43"/>
      <c r="M144" s="43"/>
      <c r="N144" s="43"/>
      <c r="O144" s="43"/>
      <c r="P144" s="43"/>
      <c r="Q144" s="43"/>
      <c r="R144" s="43"/>
      <c r="S144" s="43"/>
      <c r="T144" s="43"/>
      <c r="U144" s="43"/>
      <c r="V144" s="43"/>
      <c r="W144" s="43"/>
      <c r="X144" s="43"/>
      <c r="Y144" s="43"/>
      <c r="Z144" s="43"/>
      <c r="AA144" s="43"/>
      <c r="AB144" s="95"/>
      <c r="AC144" s="95"/>
      <c r="AD144" s="95"/>
      <c r="AE144" s="95"/>
      <c r="AF144" s="95"/>
      <c r="AG144" s="95"/>
      <c r="AH144" s="95"/>
      <c r="AI144" s="95"/>
      <c r="AJ144" s="95"/>
      <c r="AK144" s="95"/>
      <c r="AL144" s="95"/>
      <c r="AM144" s="42"/>
    </row>
    <row r="145" spans="1:39" x14ac:dyDescent="0.25">
      <c r="A145" s="123"/>
      <c r="B145" s="11"/>
      <c r="C145" s="33"/>
      <c r="D145" s="33"/>
      <c r="E145" s="34"/>
      <c r="F145" s="101" t="s">
        <v>22</v>
      </c>
      <c r="G145" s="35">
        <f t="shared" si="4"/>
        <v>0</v>
      </c>
      <c r="H145" s="239">
        <f t="shared" si="5"/>
        <v>0</v>
      </c>
      <c r="I145" s="43"/>
      <c r="J145" s="43"/>
      <c r="K145" s="43"/>
      <c r="L145" s="43"/>
      <c r="M145" s="43"/>
      <c r="N145" s="43"/>
      <c r="O145" s="43"/>
      <c r="P145" s="43"/>
      <c r="Q145" s="43"/>
      <c r="R145" s="43"/>
      <c r="S145" s="43"/>
      <c r="T145" s="43"/>
      <c r="U145" s="43"/>
      <c r="V145" s="43"/>
      <c r="W145" s="43"/>
      <c r="X145" s="43"/>
      <c r="Y145" s="43"/>
      <c r="Z145" s="43"/>
      <c r="AA145" s="43"/>
      <c r="AB145" s="95"/>
      <c r="AC145" s="95"/>
      <c r="AD145" s="95"/>
      <c r="AE145" s="95"/>
      <c r="AF145" s="95"/>
      <c r="AG145" s="95"/>
      <c r="AH145" s="95"/>
      <c r="AI145" s="95"/>
      <c r="AJ145" s="95"/>
      <c r="AK145" s="95"/>
      <c r="AL145" s="95"/>
      <c r="AM145" s="42"/>
    </row>
    <row r="146" spans="1:39" x14ac:dyDescent="0.25">
      <c r="A146" s="123"/>
      <c r="B146" s="11"/>
      <c r="C146" s="33"/>
      <c r="D146" s="33"/>
      <c r="E146" s="34"/>
      <c r="F146" s="101" t="s">
        <v>22</v>
      </c>
      <c r="G146" s="35">
        <f t="shared" si="4"/>
        <v>0</v>
      </c>
      <c r="H146" s="239">
        <f t="shared" si="5"/>
        <v>0</v>
      </c>
      <c r="I146" s="43"/>
      <c r="J146" s="43"/>
      <c r="K146" s="43"/>
      <c r="L146" s="43"/>
      <c r="M146" s="43"/>
      <c r="N146" s="43"/>
      <c r="O146" s="43"/>
      <c r="P146" s="43"/>
      <c r="Q146" s="43"/>
      <c r="R146" s="43"/>
      <c r="S146" s="43"/>
      <c r="T146" s="43"/>
      <c r="U146" s="43"/>
      <c r="V146" s="43"/>
      <c r="W146" s="43"/>
      <c r="X146" s="43"/>
      <c r="Y146" s="43"/>
      <c r="Z146" s="43"/>
      <c r="AA146" s="43"/>
      <c r="AB146" s="95"/>
      <c r="AC146" s="95"/>
      <c r="AD146" s="95"/>
      <c r="AE146" s="95"/>
      <c r="AF146" s="95"/>
      <c r="AG146" s="95"/>
      <c r="AH146" s="95"/>
      <c r="AI146" s="95"/>
      <c r="AJ146" s="95"/>
      <c r="AK146" s="95"/>
      <c r="AL146" s="95"/>
      <c r="AM146" s="42"/>
    </row>
    <row r="147" spans="1:39" x14ac:dyDescent="0.25">
      <c r="A147" s="123"/>
      <c r="B147" s="11"/>
      <c r="C147" s="33"/>
      <c r="D147" s="33"/>
      <c r="E147" s="34"/>
      <c r="F147" s="101" t="s">
        <v>22</v>
      </c>
      <c r="G147" s="35">
        <f t="shared" si="4"/>
        <v>0</v>
      </c>
      <c r="H147" s="239">
        <f t="shared" si="5"/>
        <v>0</v>
      </c>
      <c r="I147" s="43"/>
      <c r="J147" s="43"/>
      <c r="K147" s="43"/>
      <c r="L147" s="43"/>
      <c r="M147" s="43"/>
      <c r="N147" s="43"/>
      <c r="O147" s="43"/>
      <c r="P147" s="43"/>
      <c r="Q147" s="43"/>
      <c r="R147" s="43"/>
      <c r="S147" s="43"/>
      <c r="T147" s="43"/>
      <c r="U147" s="43"/>
      <c r="V147" s="43"/>
      <c r="W147" s="43"/>
      <c r="X147" s="43"/>
      <c r="Y147" s="43"/>
      <c r="Z147" s="43"/>
      <c r="AA147" s="43"/>
      <c r="AB147" s="95"/>
      <c r="AC147" s="95"/>
      <c r="AD147" s="95"/>
      <c r="AE147" s="95"/>
      <c r="AF147" s="95"/>
      <c r="AG147" s="95"/>
      <c r="AH147" s="95"/>
      <c r="AI147" s="95"/>
      <c r="AJ147" s="95"/>
      <c r="AK147" s="95"/>
      <c r="AL147" s="95"/>
      <c r="AM147" s="42"/>
    </row>
    <row r="148" spans="1:39" x14ac:dyDescent="0.25">
      <c r="A148" s="123"/>
      <c r="B148" s="11"/>
      <c r="C148" s="33"/>
      <c r="D148" s="33"/>
      <c r="E148" s="34"/>
      <c r="F148" s="101" t="s">
        <v>22</v>
      </c>
      <c r="G148" s="35">
        <f t="shared" si="4"/>
        <v>0</v>
      </c>
      <c r="H148" s="239">
        <f t="shared" si="5"/>
        <v>0</v>
      </c>
      <c r="I148" s="43"/>
      <c r="J148" s="43"/>
      <c r="K148" s="43"/>
      <c r="L148" s="43"/>
      <c r="M148" s="43"/>
      <c r="N148" s="43"/>
      <c r="O148" s="43"/>
      <c r="P148" s="43"/>
      <c r="Q148" s="43"/>
      <c r="R148" s="43"/>
      <c r="S148" s="43"/>
      <c r="T148" s="43"/>
      <c r="U148" s="43"/>
      <c r="V148" s="43"/>
      <c r="W148" s="43"/>
      <c r="X148" s="43"/>
      <c r="Y148" s="43"/>
      <c r="Z148" s="43"/>
      <c r="AA148" s="43"/>
      <c r="AB148" s="95"/>
      <c r="AC148" s="95"/>
      <c r="AD148" s="95"/>
      <c r="AE148" s="95"/>
      <c r="AF148" s="95"/>
      <c r="AG148" s="95"/>
      <c r="AH148" s="95"/>
      <c r="AI148" s="95"/>
      <c r="AJ148" s="95"/>
      <c r="AK148" s="95"/>
      <c r="AL148" s="95"/>
      <c r="AM148" s="42"/>
    </row>
    <row r="149" spans="1:39" x14ac:dyDescent="0.25">
      <c r="A149" s="123"/>
      <c r="B149" s="11"/>
      <c r="C149" s="33"/>
      <c r="D149" s="33"/>
      <c r="E149" s="34"/>
      <c r="F149" s="101" t="s">
        <v>22</v>
      </c>
      <c r="G149" s="35">
        <f t="shared" si="4"/>
        <v>0</v>
      </c>
      <c r="H149" s="239">
        <f t="shared" si="5"/>
        <v>0</v>
      </c>
      <c r="I149" s="43"/>
      <c r="J149" s="43"/>
      <c r="K149" s="43"/>
      <c r="L149" s="43"/>
      <c r="M149" s="43"/>
      <c r="N149" s="43"/>
      <c r="O149" s="43"/>
      <c r="P149" s="43"/>
      <c r="Q149" s="43"/>
      <c r="R149" s="43"/>
      <c r="S149" s="43"/>
      <c r="T149" s="43"/>
      <c r="U149" s="43"/>
      <c r="V149" s="43"/>
      <c r="W149" s="43"/>
      <c r="X149" s="43"/>
      <c r="Y149" s="43"/>
      <c r="Z149" s="43"/>
      <c r="AA149" s="43"/>
      <c r="AB149" s="95"/>
      <c r="AC149" s="95"/>
      <c r="AD149" s="95"/>
      <c r="AE149" s="95"/>
      <c r="AF149" s="95"/>
      <c r="AG149" s="95"/>
      <c r="AH149" s="95"/>
      <c r="AI149" s="95"/>
      <c r="AJ149" s="95"/>
      <c r="AK149" s="95"/>
      <c r="AL149" s="95"/>
      <c r="AM149" s="42"/>
    </row>
    <row r="150" spans="1:39" x14ac:dyDescent="0.25">
      <c r="A150" s="123"/>
      <c r="B150" s="11"/>
      <c r="C150" s="33"/>
      <c r="D150" s="33"/>
      <c r="E150" s="34"/>
      <c r="F150" s="101" t="s">
        <v>22</v>
      </c>
      <c r="G150" s="35">
        <f t="shared" si="4"/>
        <v>0</v>
      </c>
      <c r="H150" s="239">
        <f t="shared" si="5"/>
        <v>0</v>
      </c>
      <c r="I150" s="43"/>
      <c r="J150" s="43"/>
      <c r="K150" s="43"/>
      <c r="L150" s="43"/>
      <c r="M150" s="43"/>
      <c r="N150" s="43"/>
      <c r="O150" s="43"/>
      <c r="P150" s="43"/>
      <c r="Q150" s="43"/>
      <c r="R150" s="43"/>
      <c r="S150" s="43"/>
      <c r="T150" s="43"/>
      <c r="U150" s="43"/>
      <c r="V150" s="43"/>
      <c r="W150" s="43"/>
      <c r="X150" s="43"/>
      <c r="Y150" s="43"/>
      <c r="Z150" s="43"/>
      <c r="AA150" s="43"/>
      <c r="AB150" s="95"/>
      <c r="AC150" s="95"/>
      <c r="AD150" s="95"/>
      <c r="AE150" s="95"/>
      <c r="AF150" s="95"/>
      <c r="AG150" s="95"/>
      <c r="AH150" s="95"/>
      <c r="AI150" s="95"/>
      <c r="AJ150" s="95"/>
      <c r="AK150" s="95"/>
      <c r="AL150" s="95"/>
      <c r="AM150" s="42"/>
    </row>
    <row r="151" spans="1:39" x14ac:dyDescent="0.25">
      <c r="A151" s="124"/>
      <c r="B151" s="38"/>
      <c r="C151" s="39"/>
      <c r="D151" s="39"/>
      <c r="E151" s="40"/>
      <c r="F151" s="101" t="s">
        <v>22</v>
      </c>
      <c r="G151" s="35">
        <f t="shared" si="4"/>
        <v>0</v>
      </c>
      <c r="H151" s="239">
        <f t="shared" si="5"/>
        <v>0</v>
      </c>
      <c r="I151" s="41"/>
      <c r="J151" s="41"/>
      <c r="K151" s="41"/>
      <c r="L151" s="41"/>
      <c r="M151" s="41"/>
      <c r="N151" s="41"/>
      <c r="O151" s="41"/>
      <c r="P151" s="41"/>
      <c r="Q151" s="41"/>
      <c r="R151" s="41"/>
      <c r="S151" s="41"/>
      <c r="T151" s="41"/>
      <c r="U151" s="41"/>
      <c r="V151" s="41"/>
      <c r="W151" s="41"/>
      <c r="X151" s="41"/>
      <c r="Y151" s="41"/>
      <c r="Z151" s="41"/>
      <c r="AA151" s="41"/>
      <c r="AB151" s="42"/>
      <c r="AC151" s="42"/>
      <c r="AD151" s="42"/>
      <c r="AE151" s="42"/>
      <c r="AF151" s="42"/>
      <c r="AG151" s="42"/>
      <c r="AH151" s="42"/>
      <c r="AI151" s="42"/>
      <c r="AJ151" s="42"/>
      <c r="AK151" s="42"/>
      <c r="AL151" s="42"/>
      <c r="AM151" s="42"/>
    </row>
    <row r="152" spans="1:39" x14ac:dyDescent="0.25">
      <c r="A152" s="124"/>
      <c r="B152" s="38"/>
      <c r="C152" s="39"/>
      <c r="D152" s="39"/>
      <c r="E152" s="40"/>
      <c r="F152" s="101" t="s">
        <v>22</v>
      </c>
      <c r="G152" s="35">
        <f t="shared" si="4"/>
        <v>0</v>
      </c>
      <c r="H152" s="239">
        <f t="shared" si="5"/>
        <v>0</v>
      </c>
      <c r="I152" s="41"/>
      <c r="J152" s="41"/>
      <c r="K152" s="41"/>
      <c r="L152" s="41"/>
      <c r="M152" s="41"/>
      <c r="N152" s="41"/>
      <c r="O152" s="41"/>
      <c r="P152" s="41"/>
      <c r="Q152" s="41"/>
      <c r="R152" s="41"/>
      <c r="S152" s="41"/>
      <c r="T152" s="41"/>
      <c r="U152" s="41"/>
      <c r="V152" s="41"/>
      <c r="W152" s="41"/>
      <c r="X152" s="41"/>
      <c r="Y152" s="41"/>
      <c r="Z152" s="41"/>
      <c r="AA152" s="41"/>
      <c r="AB152" s="42"/>
      <c r="AC152" s="42"/>
      <c r="AD152" s="42"/>
      <c r="AE152" s="42"/>
      <c r="AF152" s="42"/>
      <c r="AG152" s="42"/>
      <c r="AH152" s="42"/>
      <c r="AI152" s="42"/>
      <c r="AJ152" s="42"/>
      <c r="AK152" s="42"/>
      <c r="AL152" s="42"/>
      <c r="AM152" s="42"/>
    </row>
    <row r="153" spans="1:39" x14ac:dyDescent="0.25">
      <c r="A153" s="124"/>
      <c r="B153" s="38"/>
      <c r="C153" s="39"/>
      <c r="D153" s="39"/>
      <c r="E153" s="40"/>
      <c r="F153" s="101" t="s">
        <v>22</v>
      </c>
      <c r="G153" s="35">
        <f t="shared" si="4"/>
        <v>0</v>
      </c>
      <c r="H153" s="239">
        <f t="shared" si="5"/>
        <v>0</v>
      </c>
      <c r="I153" s="41"/>
      <c r="J153" s="41"/>
      <c r="K153" s="41"/>
      <c r="L153" s="41"/>
      <c r="M153" s="41"/>
      <c r="N153" s="41"/>
      <c r="O153" s="41"/>
      <c r="P153" s="41"/>
      <c r="Q153" s="41"/>
      <c r="R153" s="41"/>
      <c r="S153" s="41"/>
      <c r="T153" s="41"/>
      <c r="U153" s="41"/>
      <c r="V153" s="41"/>
      <c r="W153" s="41"/>
      <c r="X153" s="41"/>
      <c r="Y153" s="41"/>
      <c r="Z153" s="41"/>
      <c r="AA153" s="41"/>
      <c r="AB153" s="42"/>
      <c r="AC153" s="42"/>
      <c r="AD153" s="42"/>
      <c r="AE153" s="42"/>
      <c r="AF153" s="42"/>
      <c r="AG153" s="42"/>
      <c r="AH153" s="42"/>
      <c r="AI153" s="42"/>
      <c r="AJ153" s="42"/>
      <c r="AK153" s="42"/>
      <c r="AL153" s="42"/>
      <c r="AM153" s="42"/>
    </row>
    <row r="154" spans="1:39" x14ac:dyDescent="0.25">
      <c r="A154" s="125"/>
      <c r="B154" s="44"/>
      <c r="C154" s="45"/>
      <c r="D154" s="46"/>
      <c r="E154" s="47"/>
      <c r="F154" s="101" t="s">
        <v>22</v>
      </c>
      <c r="G154" s="35">
        <f t="shared" si="4"/>
        <v>0</v>
      </c>
      <c r="H154" s="239">
        <f t="shared" si="5"/>
        <v>0</v>
      </c>
      <c r="I154" s="48"/>
      <c r="J154" s="48"/>
      <c r="K154" s="48"/>
      <c r="L154" s="48"/>
      <c r="M154" s="48"/>
      <c r="N154" s="48"/>
      <c r="O154" s="48"/>
      <c r="P154" s="48"/>
      <c r="Q154" s="48"/>
      <c r="R154" s="48"/>
      <c r="S154" s="48"/>
      <c r="T154" s="48"/>
      <c r="U154" s="48"/>
      <c r="V154" s="48"/>
      <c r="W154" s="48"/>
      <c r="X154" s="48"/>
      <c r="Y154" s="48"/>
      <c r="Z154" s="48"/>
      <c r="AA154" s="48"/>
      <c r="AB154" s="49"/>
      <c r="AC154" s="49"/>
      <c r="AD154" s="49"/>
      <c r="AE154" s="49"/>
      <c r="AF154" s="49"/>
      <c r="AG154" s="49"/>
      <c r="AH154" s="49"/>
      <c r="AI154" s="49"/>
      <c r="AJ154" s="49"/>
      <c r="AK154" s="49"/>
      <c r="AL154" s="49"/>
      <c r="AM154" s="49"/>
    </row>
    <row r="155" spans="1:39" ht="15.75" thickBot="1" x14ac:dyDescent="0.3">
      <c r="A155" s="126"/>
      <c r="B155" s="50"/>
      <c r="C155" s="51" t="s">
        <v>15</v>
      </c>
      <c r="D155" s="52"/>
      <c r="E155" s="53">
        <f>SUM(E5:E154)</f>
        <v>0</v>
      </c>
      <c r="F155" s="53"/>
      <c r="G155" s="54">
        <f t="shared" ref="G155:AM155" si="6">SUM(G5:G154)</f>
        <v>0</v>
      </c>
      <c r="H155" s="243"/>
      <c r="I155" s="55">
        <f t="shared" si="6"/>
        <v>0</v>
      </c>
      <c r="J155" s="55">
        <f t="shared" si="6"/>
        <v>0</v>
      </c>
      <c r="K155" s="55">
        <f t="shared" si="6"/>
        <v>0</v>
      </c>
      <c r="L155" s="55">
        <f t="shared" si="6"/>
        <v>0</v>
      </c>
      <c r="M155" s="55">
        <f t="shared" si="6"/>
        <v>0</v>
      </c>
      <c r="N155" s="55">
        <f t="shared" si="6"/>
        <v>0</v>
      </c>
      <c r="O155" s="55">
        <f t="shared" si="6"/>
        <v>0</v>
      </c>
      <c r="P155" s="55">
        <f t="shared" si="6"/>
        <v>0</v>
      </c>
      <c r="Q155" s="55">
        <f t="shared" si="6"/>
        <v>0</v>
      </c>
      <c r="R155" s="55">
        <f t="shared" si="6"/>
        <v>0</v>
      </c>
      <c r="S155" s="55">
        <f t="shared" si="6"/>
        <v>0</v>
      </c>
      <c r="T155" s="55">
        <f t="shared" si="6"/>
        <v>0</v>
      </c>
      <c r="U155" s="55">
        <f t="shared" si="6"/>
        <v>0</v>
      </c>
      <c r="V155" s="55">
        <f t="shared" si="6"/>
        <v>0</v>
      </c>
      <c r="W155" s="55">
        <f t="shared" si="6"/>
        <v>0</v>
      </c>
      <c r="X155" s="55">
        <f t="shared" si="6"/>
        <v>0</v>
      </c>
      <c r="Y155" s="55">
        <f t="shared" si="6"/>
        <v>0</v>
      </c>
      <c r="Z155" s="55">
        <f t="shared" si="6"/>
        <v>0</v>
      </c>
      <c r="AA155" s="55">
        <f t="shared" si="6"/>
        <v>0</v>
      </c>
      <c r="AB155" s="55">
        <f t="shared" si="6"/>
        <v>0</v>
      </c>
      <c r="AC155" s="55">
        <f t="shared" si="6"/>
        <v>0</v>
      </c>
      <c r="AD155" s="55">
        <f t="shared" si="6"/>
        <v>0</v>
      </c>
      <c r="AE155" s="55">
        <f t="shared" si="6"/>
        <v>0</v>
      </c>
      <c r="AF155" s="55">
        <f t="shared" si="6"/>
        <v>0</v>
      </c>
      <c r="AG155" s="55">
        <f t="shared" si="6"/>
        <v>0</v>
      </c>
      <c r="AH155" s="55">
        <f t="shared" si="6"/>
        <v>0</v>
      </c>
      <c r="AI155" s="55">
        <f t="shared" si="6"/>
        <v>0</v>
      </c>
      <c r="AJ155" s="55">
        <f t="shared" si="6"/>
        <v>0</v>
      </c>
      <c r="AK155" s="55">
        <f t="shared" si="6"/>
        <v>0</v>
      </c>
      <c r="AL155" s="55">
        <f t="shared" si="6"/>
        <v>0</v>
      </c>
      <c r="AM155" s="55">
        <f t="shared" si="6"/>
        <v>0</v>
      </c>
    </row>
    <row r="156" spans="1:39" ht="15.75" thickTop="1" x14ac:dyDescent="0.25">
      <c r="A156" s="26"/>
      <c r="C156" s="57"/>
      <c r="D156" s="57"/>
      <c r="E156" s="21"/>
      <c r="F156" s="21"/>
      <c r="AM156" s="60"/>
    </row>
    <row r="157" spans="1:39" x14ac:dyDescent="0.25">
      <c r="A157" s="26"/>
      <c r="C157" s="57"/>
      <c r="D157" s="57"/>
      <c r="E157" s="21"/>
      <c r="F157" s="75" t="s">
        <v>24</v>
      </c>
      <c r="AL157" s="56"/>
    </row>
    <row r="158" spans="1:39" x14ac:dyDescent="0.25">
      <c r="A158" s="26"/>
      <c r="C158" s="57"/>
      <c r="D158" s="57"/>
      <c r="E158" s="21"/>
      <c r="F158" s="75" t="s">
        <v>21</v>
      </c>
      <c r="AM158" s="58">
        <f>SUM(I155:AL155)</f>
        <v>0</v>
      </c>
    </row>
    <row r="159" spans="1:39" x14ac:dyDescent="0.25">
      <c r="F159" s="75" t="s">
        <v>23</v>
      </c>
      <c r="AM159" s="59">
        <f>+AM158-E155</f>
        <v>0</v>
      </c>
    </row>
    <row r="160" spans="1:39" x14ac:dyDescent="0.25">
      <c r="F160" s="75" t="s">
        <v>22</v>
      </c>
    </row>
  </sheetData>
  <sheetProtection algorithmName="SHA-512" hashValue="QO/wdP1V1zBsu5wTa0esGnWZlfh+JfjjFYV1onKSwEyeW4TOmT0R3DSwlO9zyVD7BdG/Tvc6M1/fOpdxLO6TGA==" saltValue="9IpLE4R3HHe3ECktq0hpKA==" spinCount="100000" sheet="1" objects="1" scenarios="1"/>
  <mergeCells count="7">
    <mergeCell ref="AF2:AJ2"/>
    <mergeCell ref="AK2:AL2"/>
    <mergeCell ref="B2:D3"/>
    <mergeCell ref="E1:E3"/>
    <mergeCell ref="I2:N2"/>
    <mergeCell ref="O2:S2"/>
    <mergeCell ref="T2:AE2"/>
  </mergeCells>
  <conditionalFormatting sqref="F5">
    <cfRule type="colorScale" priority="1">
      <colorScale>
        <cfvo type="min"/>
        <cfvo type="max"/>
        <color rgb="FFFF7128"/>
        <color rgb="FFFFEF9C"/>
      </colorScale>
    </cfRule>
  </conditionalFormatting>
  <conditionalFormatting sqref="F5:F154">
    <cfRule type="containsText" dxfId="13" priority="2" operator="containsText" text="y">
      <formula>NOT(ISERROR(SEARCH("y",F5)))</formula>
    </cfRule>
    <cfRule type="containsText" dxfId="12" priority="3" operator="containsText" text="Y">
      <formula>NOT(ISERROR(SEARCH("Y",F5)))</formula>
    </cfRule>
    <cfRule type="containsText" dxfId="11" priority="4" operator="containsText" text="YES">
      <formula>NOT(ISERROR(SEARCH("YES",F5)))</formula>
    </cfRule>
  </conditionalFormatting>
  <conditionalFormatting sqref="F6:F154">
    <cfRule type="containsText" dxfId="10" priority="8" operator="containsText" text="y">
      <formula>NOT(ISERROR(SEARCH("y",F6)))</formula>
    </cfRule>
    <cfRule type="containsText" dxfId="9" priority="9" operator="containsText" text="Y">
      <formula>NOT(ISERROR(SEARCH("Y",F6)))</formula>
    </cfRule>
    <cfRule type="containsText" dxfId="8" priority="10" operator="containsText" text="YES">
      <formula>NOT(ISERROR(SEARCH("YES",F6)))</formula>
    </cfRule>
  </conditionalFormatting>
  <dataValidations xWindow="959" yWindow="775" count="1">
    <dataValidation type="list" allowBlank="1" showInputMessage="1" showErrorMessage="1" error="Please enter Yes or No" promptTitle="Select Yes or No" prompt="Please select Yes or No" sqref="F5:F154" xr:uid="{00000000-0002-0000-0500-000000000000}">
      <formula1>$F$157:$F$160</formula1>
    </dataValidation>
  </dataValidations>
  <pageMargins left="0.7" right="0.7" top="0.75" bottom="0.75" header="0.3" footer="0.3"/>
  <pageSetup orientation="portrait" horizontalDpi="4294967293" verticalDpi="0"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8F9CC-DBFE-4C46-8A14-71ADF670CC51}">
  <sheetPr codeName="Sheet13">
    <tabColor theme="9" tint="-0.249977111117893"/>
    <pageSetUpPr fitToPage="1"/>
  </sheetPr>
  <dimension ref="B1:L26"/>
  <sheetViews>
    <sheetView workbookViewId="0">
      <selection activeCell="K9" sqref="K9"/>
    </sheetView>
  </sheetViews>
  <sheetFormatPr defaultColWidth="8.7109375" defaultRowHeight="15" x14ac:dyDescent="0.25"/>
  <cols>
    <col min="1" max="1" width="2.42578125" customWidth="1"/>
    <col min="2" max="2" width="17" customWidth="1"/>
    <col min="3" max="3" width="12" customWidth="1"/>
    <col min="4" max="4" width="11" customWidth="1"/>
    <col min="5" max="5" width="13.28515625" customWidth="1"/>
    <col min="6" max="6" width="15.42578125" customWidth="1"/>
    <col min="7" max="7" width="9.5703125" customWidth="1"/>
    <col min="8" max="8" width="11.7109375" customWidth="1"/>
    <col min="9" max="9" width="29.28515625" customWidth="1"/>
    <col min="11" max="11" width="10.140625" bestFit="1" customWidth="1"/>
  </cols>
  <sheetData>
    <row r="1" spans="2:12" ht="18" x14ac:dyDescent="0.25">
      <c r="B1" s="322" t="str">
        <f>'Start of the Year'!B2</f>
        <v>xxxx RCACC SUPPORT COMMITTEE</v>
      </c>
      <c r="C1" s="322"/>
      <c r="D1" s="322"/>
      <c r="E1" s="322"/>
      <c r="F1" s="322"/>
      <c r="G1" s="322"/>
      <c r="H1" s="322"/>
      <c r="I1" s="322"/>
      <c r="J1" s="322"/>
    </row>
    <row r="2" spans="2:12" ht="18" x14ac:dyDescent="0.25">
      <c r="B2" s="315" t="s">
        <v>163</v>
      </c>
      <c r="C2" s="315"/>
      <c r="D2" s="315"/>
      <c r="E2" s="315"/>
      <c r="F2" s="315"/>
      <c r="G2" s="315"/>
      <c r="H2" s="315"/>
      <c r="I2" s="315"/>
      <c r="J2" s="315"/>
    </row>
    <row r="3" spans="2:12" ht="18.75" x14ac:dyDescent="0.3">
      <c r="B3" s="323" t="str">
        <f>"As at "&amp;TEXT('Start of the Year'!D12,"mmmm dd, yyyy")</f>
        <v>As at September 30, 2022</v>
      </c>
      <c r="C3" s="323"/>
      <c r="D3" s="323"/>
      <c r="E3" s="323"/>
      <c r="F3" s="323"/>
      <c r="G3" s="323"/>
      <c r="H3" s="323"/>
      <c r="I3" s="323"/>
      <c r="J3" s="323"/>
      <c r="K3" s="62"/>
      <c r="L3" s="62"/>
    </row>
    <row r="4" spans="2:12" x14ac:dyDescent="0.25">
      <c r="I4" s="169"/>
      <c r="J4" s="169"/>
    </row>
    <row r="5" spans="2:12" x14ac:dyDescent="0.25">
      <c r="I5" s="169"/>
      <c r="J5" s="169"/>
    </row>
    <row r="6" spans="2:12" x14ac:dyDescent="0.25">
      <c r="E6" s="170"/>
      <c r="H6" s="169"/>
      <c r="I6" s="169"/>
      <c r="J6" s="169"/>
    </row>
    <row r="7" spans="2:12" ht="15.75" x14ac:dyDescent="0.25">
      <c r="B7" s="171"/>
      <c r="C7" s="171"/>
      <c r="D7" s="172"/>
      <c r="E7" s="171"/>
      <c r="F7" s="171"/>
      <c r="G7" s="171"/>
      <c r="H7" s="171"/>
      <c r="I7" s="195"/>
      <c r="J7" s="173"/>
      <c r="K7" s="173"/>
    </row>
    <row r="8" spans="2:12" x14ac:dyDescent="0.25">
      <c r="H8" s="174"/>
      <c r="I8" s="175"/>
      <c r="J8" s="175"/>
    </row>
    <row r="9" spans="2:12" ht="18.75" x14ac:dyDescent="0.3">
      <c r="B9" s="326" t="s">
        <v>169</v>
      </c>
      <c r="C9" s="326"/>
      <c r="D9" s="326"/>
      <c r="E9" s="326"/>
      <c r="F9" s="196">
        <f>'Start of the Year'!B7</f>
        <v>0</v>
      </c>
      <c r="G9" s="176"/>
      <c r="H9" s="327" t="s">
        <v>164</v>
      </c>
      <c r="I9" s="327"/>
      <c r="J9" s="328"/>
      <c r="K9" s="192">
        <v>0</v>
      </c>
      <c r="L9" s="176" t="s">
        <v>70</v>
      </c>
    </row>
    <row r="10" spans="2:12" x14ac:dyDescent="0.25">
      <c r="B10" s="330" t="s">
        <v>170</v>
      </c>
      <c r="C10" s="364"/>
      <c r="D10" s="364"/>
      <c r="E10" s="364"/>
      <c r="F10" s="61">
        <f>'Revenue Items Petty Cash'!D80</f>
        <v>0</v>
      </c>
      <c r="G10" s="177"/>
      <c r="H10" s="178"/>
      <c r="J10" s="179"/>
      <c r="K10" s="180"/>
    </row>
    <row r="11" spans="2:12" x14ac:dyDescent="0.25">
      <c r="B11" s="330" t="s">
        <v>171</v>
      </c>
      <c r="C11" s="364"/>
      <c r="D11" s="364"/>
      <c r="E11" s="364"/>
      <c r="F11" s="62">
        <f>'Expense Items Petty Cash'!E155</f>
        <v>0</v>
      </c>
      <c r="H11" s="181"/>
      <c r="I11" s="182"/>
      <c r="J11" s="63"/>
      <c r="K11" s="180"/>
    </row>
    <row r="12" spans="2:12" ht="19.5" thickBot="1" x14ac:dyDescent="0.35">
      <c r="B12" s="325" t="s">
        <v>168</v>
      </c>
      <c r="C12" s="325"/>
      <c r="D12" s="325"/>
      <c r="E12" s="325"/>
      <c r="F12" s="118">
        <f>ROUND(+F9+F10-F11,2)</f>
        <v>0</v>
      </c>
      <c r="G12" s="176" t="s">
        <v>71</v>
      </c>
      <c r="H12" s="189"/>
      <c r="I12" s="190"/>
      <c r="J12" s="198"/>
      <c r="K12" s="180"/>
    </row>
    <row r="13" spans="2:12" ht="15.75" thickTop="1" x14ac:dyDescent="0.25">
      <c r="H13" s="189"/>
      <c r="I13" s="190"/>
      <c r="J13" s="198"/>
      <c r="K13" s="180"/>
    </row>
    <row r="14" spans="2:12" ht="14.45" customHeight="1" x14ac:dyDescent="0.25">
      <c r="B14" s="324" t="str">
        <f>IF(F12=K23,"Petty Cash is reconciled", "Warning: Petty Cash Not Reconciled")</f>
        <v>Petty Cash is reconciled</v>
      </c>
      <c r="C14" s="324"/>
      <c r="D14" s="324"/>
      <c r="E14" s="324"/>
      <c r="F14" s="324"/>
      <c r="H14" s="189"/>
      <c r="I14" s="190"/>
      <c r="J14" s="192"/>
      <c r="K14" s="180"/>
    </row>
    <row r="15" spans="2:12" ht="14.45" customHeight="1" x14ac:dyDescent="0.25">
      <c r="B15" s="324"/>
      <c r="C15" s="324"/>
      <c r="D15" s="324"/>
      <c r="E15" s="324"/>
      <c r="F15" s="324"/>
      <c r="H15" s="189"/>
      <c r="I15" s="190"/>
      <c r="J15" s="192"/>
      <c r="K15" s="183"/>
    </row>
    <row r="16" spans="2:12" x14ac:dyDescent="0.25">
      <c r="H16" s="189"/>
      <c r="I16" s="190"/>
      <c r="J16" s="192"/>
      <c r="K16" s="180"/>
    </row>
    <row r="17" spans="2:12" x14ac:dyDescent="0.25">
      <c r="B17" s="321" t="s">
        <v>167</v>
      </c>
      <c r="C17" s="321"/>
      <c r="D17" s="321"/>
      <c r="E17" s="321"/>
      <c r="F17" s="321"/>
      <c r="H17" s="189"/>
      <c r="I17" s="190"/>
      <c r="J17" s="192"/>
      <c r="K17" s="180"/>
    </row>
    <row r="18" spans="2:12" x14ac:dyDescent="0.25">
      <c r="B18" s="321"/>
      <c r="C18" s="321"/>
      <c r="D18" s="321"/>
      <c r="E18" s="321"/>
      <c r="F18" s="321"/>
      <c r="H18" s="189"/>
      <c r="I18" s="190"/>
      <c r="J18" s="192"/>
      <c r="K18" s="180"/>
    </row>
    <row r="19" spans="2:12" x14ac:dyDescent="0.25">
      <c r="B19" s="321"/>
      <c r="C19" s="321"/>
      <c r="D19" s="321"/>
      <c r="E19" s="321"/>
      <c r="F19" s="321"/>
      <c r="H19" s="189"/>
      <c r="I19" s="190"/>
      <c r="J19" s="192"/>
      <c r="K19" s="180"/>
    </row>
    <row r="20" spans="2:12" x14ac:dyDescent="0.25">
      <c r="B20" s="321"/>
      <c r="C20" s="321"/>
      <c r="D20" s="321"/>
      <c r="E20" s="321"/>
      <c r="F20" s="321"/>
      <c r="H20" s="193"/>
      <c r="I20" s="194"/>
      <c r="J20" s="192"/>
      <c r="K20" s="180"/>
    </row>
    <row r="21" spans="2:12" x14ac:dyDescent="0.25">
      <c r="B21" s="321"/>
      <c r="C21" s="321"/>
      <c r="D21" s="321"/>
      <c r="E21" s="321"/>
      <c r="F21" s="321"/>
      <c r="H21" s="184"/>
      <c r="I21" s="185"/>
      <c r="J21" s="186"/>
      <c r="K21" s="63">
        <f>+SUM(J12:J20)</f>
        <v>0</v>
      </c>
    </row>
    <row r="22" spans="2:12" x14ac:dyDescent="0.25">
      <c r="B22" s="321"/>
      <c r="C22" s="321"/>
      <c r="D22" s="321"/>
      <c r="E22" s="321"/>
      <c r="F22" s="321"/>
    </row>
    <row r="23" spans="2:12" x14ac:dyDescent="0.25">
      <c r="H23" s="187" t="s">
        <v>65</v>
      </c>
      <c r="I23" s="188"/>
      <c r="J23" s="188"/>
      <c r="K23" s="63">
        <f>+K9-K21</f>
        <v>0</v>
      </c>
      <c r="L23" s="176" t="s">
        <v>72</v>
      </c>
    </row>
    <row r="24" spans="2:12" ht="14.45" customHeight="1" x14ac:dyDescent="0.25"/>
    <row r="26" spans="2:12" x14ac:dyDescent="0.25">
      <c r="K26" s="197"/>
    </row>
  </sheetData>
  <sheetProtection algorithmName="SHA-512" hashValue="NWPK9PNejjF0ZMoNUJGmt5QFmI8JwljUfoOLV0fzoiMclFbPmQ4qClb3a77Yzy/7Gs9hUgsIH0v7GikjMc8U1Q==" saltValue="uSGM9a62sYayQtQ43rNoPQ==" spinCount="100000" sheet="1" objects="1" scenarios="1"/>
  <protectedRanges>
    <protectedRange sqref="J11" name="Range3"/>
  </protectedRanges>
  <mergeCells count="10">
    <mergeCell ref="B11:E11"/>
    <mergeCell ref="B12:E12"/>
    <mergeCell ref="B14:F15"/>
    <mergeCell ref="B17:F22"/>
    <mergeCell ref="B1:J1"/>
    <mergeCell ref="B2:J2"/>
    <mergeCell ref="B3:J3"/>
    <mergeCell ref="B9:E9"/>
    <mergeCell ref="H9:J9"/>
    <mergeCell ref="B10:E10"/>
  </mergeCells>
  <conditionalFormatting sqref="B14">
    <cfRule type="containsText" dxfId="7" priority="1" operator="containsText" text="Warning">
      <formula>NOT(ISERROR(SEARCH("Warning",B14)))</formula>
    </cfRule>
    <cfRule type="containsText" dxfId="6" priority="2" operator="containsText" text="Warning">
      <formula>NOT(ISERROR(SEARCH("Warning",B14)))</formula>
    </cfRule>
    <cfRule type="colorScale" priority="3">
      <colorScale>
        <cfvo type="min"/>
        <cfvo type="max"/>
        <color rgb="FFFF0000"/>
        <color rgb="FFFFEF9C"/>
      </colorScale>
    </cfRule>
  </conditionalFormatting>
  <pageMargins left="0.7" right="0.7" top="0.75" bottom="0.75" header="0.3" footer="0.3"/>
  <pageSetup scale="81" orientation="landscape" horizontalDpi="4294967293" verticalDpi="0"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9F3AA-1595-4675-A68D-E36FE133270E}">
  <sheetPr codeName="Sheet10">
    <tabColor theme="9" tint="-0.249977111117893"/>
  </sheetPr>
  <dimension ref="A1:S85"/>
  <sheetViews>
    <sheetView workbookViewId="0">
      <selection activeCell="B5" sqref="B5"/>
    </sheetView>
  </sheetViews>
  <sheetFormatPr defaultRowHeight="15" x14ac:dyDescent="0.25"/>
  <cols>
    <col min="2" max="2" width="9.7109375" bestFit="1" customWidth="1"/>
    <col min="3" max="3" width="21.42578125" customWidth="1"/>
    <col min="4" max="4" width="11.5703125" customWidth="1"/>
    <col min="5" max="6" width="12.85546875" customWidth="1"/>
    <col min="7" max="7" width="9.140625" bestFit="1" customWidth="1"/>
    <col min="9" max="9" width="13.85546875" customWidth="1"/>
    <col min="10" max="10" width="10.5703125" customWidth="1"/>
    <col min="11" max="11" width="8.7109375" customWidth="1"/>
  </cols>
  <sheetData>
    <row r="1" spans="1:19" ht="16.5" thickBot="1" x14ac:dyDescent="0.3">
      <c r="B1" s="380" t="s">
        <v>173</v>
      </c>
      <c r="C1" s="381"/>
      <c r="D1" s="382"/>
      <c r="E1" s="365" t="s">
        <v>0</v>
      </c>
      <c r="F1" s="240"/>
      <c r="G1" s="64"/>
      <c r="H1" s="64"/>
      <c r="I1" s="64"/>
      <c r="J1" s="64"/>
      <c r="K1" s="64"/>
      <c r="L1" s="64"/>
      <c r="M1" s="64"/>
      <c r="N1" s="64"/>
      <c r="O1" s="64"/>
      <c r="P1" s="64"/>
      <c r="Q1" s="64"/>
      <c r="R1" s="64"/>
      <c r="S1" s="64"/>
    </row>
    <row r="2" spans="1:19" ht="52.5" customHeight="1" thickBot="1" x14ac:dyDescent="0.3">
      <c r="A2" s="1"/>
      <c r="B2" s="383"/>
      <c r="C2" s="384"/>
      <c r="D2" s="385"/>
      <c r="E2" s="366"/>
      <c r="F2" s="241"/>
      <c r="G2" s="289" t="s">
        <v>190</v>
      </c>
      <c r="H2" s="289" t="s">
        <v>180</v>
      </c>
      <c r="I2" s="289" t="s">
        <v>188</v>
      </c>
      <c r="J2" s="290"/>
      <c r="K2" s="64"/>
      <c r="L2" s="64"/>
      <c r="M2" s="60"/>
      <c r="N2" s="60"/>
      <c r="O2" s="60"/>
      <c r="P2" s="60"/>
      <c r="Q2" s="60"/>
      <c r="R2" s="60"/>
      <c r="S2" s="60"/>
    </row>
    <row r="3" spans="1:19" ht="16.5" thickBot="1" x14ac:dyDescent="0.3">
      <c r="B3" s="2"/>
      <c r="C3" s="3"/>
      <c r="D3" s="4"/>
      <c r="E3" s="367"/>
      <c r="F3" s="241"/>
      <c r="G3" s="251">
        <v>4080</v>
      </c>
      <c r="H3" s="251">
        <v>4410</v>
      </c>
      <c r="I3" s="109">
        <v>4610</v>
      </c>
      <c r="J3" s="64"/>
      <c r="K3" s="64"/>
      <c r="L3" s="64"/>
      <c r="M3" s="60"/>
      <c r="N3" s="60"/>
      <c r="O3" s="60"/>
      <c r="P3" s="60"/>
      <c r="Q3" s="60"/>
      <c r="R3" s="60"/>
      <c r="S3" s="60"/>
    </row>
    <row r="4" spans="1:19" ht="64.5" thickBot="1" x14ac:dyDescent="0.3">
      <c r="A4" s="5" t="s">
        <v>1</v>
      </c>
      <c r="B4" s="6" t="s">
        <v>2</v>
      </c>
      <c r="C4" s="7" t="s">
        <v>3</v>
      </c>
      <c r="D4" s="8" t="s">
        <v>4</v>
      </c>
      <c r="E4" s="9" t="s">
        <v>5</v>
      </c>
      <c r="F4" s="238" t="s">
        <v>158</v>
      </c>
      <c r="G4" s="104" t="s">
        <v>179</v>
      </c>
      <c r="H4" s="104" t="s">
        <v>85</v>
      </c>
      <c r="I4" s="104" t="s">
        <v>48</v>
      </c>
      <c r="J4" s="117" t="s">
        <v>172</v>
      </c>
      <c r="K4" s="60"/>
      <c r="L4" s="60"/>
      <c r="M4" s="60"/>
      <c r="N4" s="60"/>
      <c r="O4" s="60"/>
      <c r="P4" s="60"/>
      <c r="Q4" s="60"/>
      <c r="R4" s="60"/>
      <c r="S4" s="60"/>
    </row>
    <row r="5" spans="1:19" x14ac:dyDescent="0.25">
      <c r="A5" s="10"/>
      <c r="B5" s="11"/>
      <c r="C5" s="12"/>
      <c r="D5" s="13"/>
      <c r="E5" s="14">
        <f t="shared" ref="E5:E36" si="0">SUM(G5:J5)-D5</f>
        <v>0</v>
      </c>
      <c r="F5" s="239">
        <f>IF(B5="",0,IF(MONTH(B5)&lt;9,MONTH(B5)+4,MONTH(B5)-8))</f>
        <v>0</v>
      </c>
      <c r="G5" s="16"/>
      <c r="H5" s="17"/>
      <c r="I5" s="18"/>
      <c r="J5" s="18"/>
    </row>
    <row r="6" spans="1:19" x14ac:dyDescent="0.25">
      <c r="A6" s="10"/>
      <c r="B6" s="11"/>
      <c r="C6" s="12"/>
      <c r="D6" s="13"/>
      <c r="E6" s="14">
        <f t="shared" si="0"/>
        <v>0</v>
      </c>
      <c r="F6" s="239">
        <f t="shared" ref="F6:F69" si="1">IF(B6="",0,IF(MONTH(B6)&lt;9,MONTH(B6)+4,MONTH(B6)-8))</f>
        <v>0</v>
      </c>
      <c r="G6" s="16"/>
      <c r="H6" s="17"/>
      <c r="I6" s="18"/>
      <c r="J6" s="18"/>
    </row>
    <row r="7" spans="1:19" x14ac:dyDescent="0.25">
      <c r="A7" s="10"/>
      <c r="B7" s="11"/>
      <c r="C7" s="12"/>
      <c r="D7" s="13"/>
      <c r="E7" s="14">
        <f t="shared" si="0"/>
        <v>0</v>
      </c>
      <c r="F7" s="239">
        <f t="shared" si="1"/>
        <v>0</v>
      </c>
      <c r="G7" s="16"/>
      <c r="H7" s="17"/>
      <c r="I7" s="18"/>
      <c r="J7" s="18"/>
    </row>
    <row r="8" spans="1:19" x14ac:dyDescent="0.25">
      <c r="A8" s="10"/>
      <c r="B8" s="11"/>
      <c r="C8" s="12"/>
      <c r="D8" s="13"/>
      <c r="E8" s="14">
        <f t="shared" si="0"/>
        <v>0</v>
      </c>
      <c r="F8" s="239">
        <f t="shared" si="1"/>
        <v>0</v>
      </c>
      <c r="G8" s="16"/>
      <c r="H8" s="17"/>
      <c r="I8" s="18"/>
      <c r="J8" s="18"/>
    </row>
    <row r="9" spans="1:19" x14ac:dyDescent="0.25">
      <c r="A9" s="10"/>
      <c r="B9" s="11"/>
      <c r="C9" s="12"/>
      <c r="D9" s="13"/>
      <c r="E9" s="14">
        <f t="shared" si="0"/>
        <v>0</v>
      </c>
      <c r="F9" s="239">
        <f t="shared" si="1"/>
        <v>0</v>
      </c>
      <c r="G9" s="16"/>
      <c r="H9" s="17"/>
      <c r="I9" s="18"/>
      <c r="J9" s="18"/>
    </row>
    <row r="10" spans="1:19" x14ac:dyDescent="0.25">
      <c r="A10" s="10"/>
      <c r="B10" s="11"/>
      <c r="C10" s="12"/>
      <c r="D10" s="13"/>
      <c r="E10" s="14">
        <f t="shared" si="0"/>
        <v>0</v>
      </c>
      <c r="F10" s="239">
        <f t="shared" si="1"/>
        <v>0</v>
      </c>
      <c r="G10" s="16"/>
      <c r="H10" s="17"/>
      <c r="I10" s="18"/>
      <c r="J10" s="18"/>
    </row>
    <row r="11" spans="1:19" x14ac:dyDescent="0.25">
      <c r="A11" s="10"/>
      <c r="B11" s="11"/>
      <c r="C11" s="12"/>
      <c r="D11" s="13"/>
      <c r="E11" s="14">
        <f t="shared" si="0"/>
        <v>0</v>
      </c>
      <c r="F11" s="239">
        <f t="shared" si="1"/>
        <v>0</v>
      </c>
      <c r="G11" s="16"/>
      <c r="H11" s="17"/>
      <c r="I11" s="18"/>
      <c r="J11" s="18"/>
    </row>
    <row r="12" spans="1:19" x14ac:dyDescent="0.25">
      <c r="A12" s="10"/>
      <c r="B12" s="11"/>
      <c r="C12" s="12"/>
      <c r="D12" s="13"/>
      <c r="E12" s="14">
        <f t="shared" si="0"/>
        <v>0</v>
      </c>
      <c r="F12" s="239">
        <f t="shared" si="1"/>
        <v>0</v>
      </c>
      <c r="G12" s="16"/>
      <c r="H12" s="17"/>
      <c r="I12" s="18"/>
      <c r="J12" s="18"/>
    </row>
    <row r="13" spans="1:19" x14ac:dyDescent="0.25">
      <c r="A13" s="10"/>
      <c r="B13" s="11"/>
      <c r="C13" s="12"/>
      <c r="D13" s="13"/>
      <c r="E13" s="14">
        <f t="shared" si="0"/>
        <v>0</v>
      </c>
      <c r="F13" s="239">
        <f t="shared" si="1"/>
        <v>0</v>
      </c>
      <c r="G13" s="16"/>
      <c r="H13" s="17"/>
      <c r="I13" s="18"/>
      <c r="J13" s="18"/>
    </row>
    <row r="14" spans="1:19" x14ac:dyDescent="0.25">
      <c r="A14" s="10"/>
      <c r="B14" s="11"/>
      <c r="C14" s="12"/>
      <c r="D14" s="13"/>
      <c r="E14" s="14">
        <f t="shared" si="0"/>
        <v>0</v>
      </c>
      <c r="F14" s="239">
        <f t="shared" si="1"/>
        <v>0</v>
      </c>
      <c r="G14" s="16"/>
      <c r="H14" s="17"/>
      <c r="I14" s="18"/>
      <c r="J14" s="18"/>
    </row>
    <row r="15" spans="1:19" x14ac:dyDescent="0.25">
      <c r="A15" s="10"/>
      <c r="B15" s="11"/>
      <c r="C15" s="12"/>
      <c r="D15" s="13"/>
      <c r="E15" s="14">
        <f t="shared" si="0"/>
        <v>0</v>
      </c>
      <c r="F15" s="239">
        <f t="shared" si="1"/>
        <v>0</v>
      </c>
      <c r="G15" s="16"/>
      <c r="H15" s="17"/>
      <c r="I15" s="18"/>
      <c r="J15" s="18"/>
    </row>
    <row r="16" spans="1:19" x14ac:dyDescent="0.25">
      <c r="A16" s="10"/>
      <c r="B16" s="11"/>
      <c r="C16" s="12"/>
      <c r="D16" s="13"/>
      <c r="E16" s="14">
        <f t="shared" si="0"/>
        <v>0</v>
      </c>
      <c r="F16" s="239">
        <f t="shared" si="1"/>
        <v>0</v>
      </c>
      <c r="G16" s="16"/>
      <c r="H16" s="17"/>
      <c r="I16" s="18"/>
      <c r="J16" s="18"/>
    </row>
    <row r="17" spans="1:10" x14ac:dyDescent="0.25">
      <c r="A17" s="10"/>
      <c r="B17" s="11"/>
      <c r="C17" s="12"/>
      <c r="D17" s="13"/>
      <c r="E17" s="14">
        <f t="shared" si="0"/>
        <v>0</v>
      </c>
      <c r="F17" s="239">
        <f t="shared" si="1"/>
        <v>0</v>
      </c>
      <c r="G17" s="16"/>
      <c r="H17" s="17"/>
      <c r="I17" s="18"/>
      <c r="J17" s="18"/>
    </row>
    <row r="18" spans="1:10" x14ac:dyDescent="0.25">
      <c r="A18" s="10"/>
      <c r="B18" s="11"/>
      <c r="C18" s="12"/>
      <c r="D18" s="13"/>
      <c r="E18" s="14">
        <f t="shared" si="0"/>
        <v>0</v>
      </c>
      <c r="F18" s="239">
        <f t="shared" si="1"/>
        <v>0</v>
      </c>
      <c r="G18" s="16"/>
      <c r="H18" s="17"/>
      <c r="I18" s="18"/>
      <c r="J18" s="18"/>
    </row>
    <row r="19" spans="1:10" x14ac:dyDescent="0.25">
      <c r="A19" s="10"/>
      <c r="B19" s="11"/>
      <c r="C19" s="12"/>
      <c r="D19" s="13"/>
      <c r="E19" s="14">
        <f t="shared" si="0"/>
        <v>0</v>
      </c>
      <c r="F19" s="239">
        <f t="shared" si="1"/>
        <v>0</v>
      </c>
      <c r="G19" s="16"/>
      <c r="H19" s="17"/>
      <c r="I19" s="18"/>
      <c r="J19" s="18"/>
    </row>
    <row r="20" spans="1:10" x14ac:dyDescent="0.25">
      <c r="A20" s="10"/>
      <c r="B20" s="11"/>
      <c r="C20" s="12"/>
      <c r="D20" s="13"/>
      <c r="E20" s="14">
        <f t="shared" si="0"/>
        <v>0</v>
      </c>
      <c r="F20" s="239">
        <f t="shared" si="1"/>
        <v>0</v>
      </c>
      <c r="G20" s="16"/>
      <c r="H20" s="17"/>
      <c r="I20" s="18"/>
      <c r="J20" s="18"/>
    </row>
    <row r="21" spans="1:10" x14ac:dyDescent="0.25">
      <c r="A21" s="10"/>
      <c r="B21" s="11"/>
      <c r="C21" s="12"/>
      <c r="D21" s="13"/>
      <c r="E21" s="14">
        <f t="shared" si="0"/>
        <v>0</v>
      </c>
      <c r="F21" s="239">
        <f t="shared" si="1"/>
        <v>0</v>
      </c>
      <c r="G21" s="16"/>
      <c r="H21" s="17"/>
      <c r="I21" s="18"/>
      <c r="J21" s="18"/>
    </row>
    <row r="22" spans="1:10" x14ac:dyDescent="0.25">
      <c r="A22" s="10"/>
      <c r="B22" s="11"/>
      <c r="C22" s="12"/>
      <c r="D22" s="13"/>
      <c r="E22" s="14">
        <f t="shared" si="0"/>
        <v>0</v>
      </c>
      <c r="F22" s="239">
        <f t="shared" si="1"/>
        <v>0</v>
      </c>
      <c r="G22" s="16"/>
      <c r="H22" s="17"/>
      <c r="I22" s="18"/>
      <c r="J22" s="18"/>
    </row>
    <row r="23" spans="1:10" x14ac:dyDescent="0.25">
      <c r="A23" s="10"/>
      <c r="B23" s="11"/>
      <c r="C23" s="12"/>
      <c r="D23" s="13"/>
      <c r="E23" s="14">
        <f t="shared" si="0"/>
        <v>0</v>
      </c>
      <c r="F23" s="239">
        <f t="shared" si="1"/>
        <v>0</v>
      </c>
      <c r="G23" s="16"/>
      <c r="H23" s="17"/>
      <c r="I23" s="18"/>
      <c r="J23" s="18"/>
    </row>
    <row r="24" spans="1:10" x14ac:dyDescent="0.25">
      <c r="A24" s="10"/>
      <c r="B24" s="11"/>
      <c r="C24" s="12"/>
      <c r="D24" s="13"/>
      <c r="E24" s="14">
        <f t="shared" si="0"/>
        <v>0</v>
      </c>
      <c r="F24" s="239">
        <f t="shared" si="1"/>
        <v>0</v>
      </c>
      <c r="G24" s="16"/>
      <c r="H24" s="17"/>
      <c r="I24" s="18"/>
      <c r="J24" s="18"/>
    </row>
    <row r="25" spans="1:10" x14ac:dyDescent="0.25">
      <c r="A25" s="10"/>
      <c r="B25" s="11"/>
      <c r="C25" s="12"/>
      <c r="D25" s="13"/>
      <c r="E25" s="14">
        <f t="shared" si="0"/>
        <v>0</v>
      </c>
      <c r="F25" s="239">
        <f t="shared" si="1"/>
        <v>0</v>
      </c>
      <c r="G25" s="16"/>
      <c r="H25" s="17"/>
      <c r="I25" s="18"/>
      <c r="J25" s="18"/>
    </row>
    <row r="26" spans="1:10" x14ac:dyDescent="0.25">
      <c r="A26" s="10"/>
      <c r="B26" s="11"/>
      <c r="C26" s="12"/>
      <c r="D26" s="13"/>
      <c r="E26" s="14">
        <f t="shared" si="0"/>
        <v>0</v>
      </c>
      <c r="F26" s="239">
        <f t="shared" si="1"/>
        <v>0</v>
      </c>
      <c r="G26" s="16"/>
      <c r="H26" s="17"/>
      <c r="I26" s="18"/>
      <c r="J26" s="18"/>
    </row>
    <row r="27" spans="1:10" x14ac:dyDescent="0.25">
      <c r="A27" s="10"/>
      <c r="B27" s="11"/>
      <c r="C27" s="12"/>
      <c r="D27" s="13"/>
      <c r="E27" s="14">
        <f t="shared" si="0"/>
        <v>0</v>
      </c>
      <c r="F27" s="239">
        <f t="shared" si="1"/>
        <v>0</v>
      </c>
      <c r="G27" s="16"/>
      <c r="H27" s="17"/>
      <c r="I27" s="18"/>
      <c r="J27" s="18"/>
    </row>
    <row r="28" spans="1:10" x14ac:dyDescent="0.25">
      <c r="A28" s="10"/>
      <c r="B28" s="11"/>
      <c r="C28" s="12"/>
      <c r="D28" s="13"/>
      <c r="E28" s="14">
        <f t="shared" si="0"/>
        <v>0</v>
      </c>
      <c r="F28" s="239">
        <f t="shared" si="1"/>
        <v>0</v>
      </c>
      <c r="G28" s="16"/>
      <c r="H28" s="17"/>
      <c r="I28" s="18"/>
      <c r="J28" s="18"/>
    </row>
    <row r="29" spans="1:10" x14ac:dyDescent="0.25">
      <c r="A29" s="10"/>
      <c r="B29" s="11"/>
      <c r="C29" s="12"/>
      <c r="D29" s="13"/>
      <c r="E29" s="14">
        <f t="shared" si="0"/>
        <v>0</v>
      </c>
      <c r="F29" s="239">
        <f t="shared" si="1"/>
        <v>0</v>
      </c>
      <c r="G29" s="16"/>
      <c r="H29" s="17"/>
      <c r="I29" s="18"/>
      <c r="J29" s="18"/>
    </row>
    <row r="30" spans="1:10" x14ac:dyDescent="0.25">
      <c r="A30" s="10"/>
      <c r="B30" s="11"/>
      <c r="C30" s="12"/>
      <c r="D30" s="13"/>
      <c r="E30" s="14">
        <f t="shared" si="0"/>
        <v>0</v>
      </c>
      <c r="F30" s="239">
        <f t="shared" si="1"/>
        <v>0</v>
      </c>
      <c r="G30" s="16"/>
      <c r="H30" s="17"/>
      <c r="I30" s="18"/>
      <c r="J30" s="18"/>
    </row>
    <row r="31" spans="1:10" x14ac:dyDescent="0.25">
      <c r="A31" s="10"/>
      <c r="B31" s="11"/>
      <c r="C31" s="12"/>
      <c r="D31" s="13"/>
      <c r="E31" s="14">
        <f t="shared" si="0"/>
        <v>0</v>
      </c>
      <c r="F31" s="239">
        <f t="shared" si="1"/>
        <v>0</v>
      </c>
      <c r="G31" s="16"/>
      <c r="H31" s="17"/>
      <c r="I31" s="18"/>
      <c r="J31" s="18"/>
    </row>
    <row r="32" spans="1:10" x14ac:dyDescent="0.25">
      <c r="A32" s="10"/>
      <c r="B32" s="11"/>
      <c r="C32" s="12"/>
      <c r="D32" s="13"/>
      <c r="E32" s="14">
        <f t="shared" si="0"/>
        <v>0</v>
      </c>
      <c r="F32" s="239">
        <f t="shared" si="1"/>
        <v>0</v>
      </c>
      <c r="G32" s="16"/>
      <c r="H32" s="17"/>
      <c r="I32" s="18"/>
      <c r="J32" s="18"/>
    </row>
    <row r="33" spans="1:10" x14ac:dyDescent="0.25">
      <c r="A33" s="10"/>
      <c r="B33" s="11"/>
      <c r="C33" s="12"/>
      <c r="D33" s="13"/>
      <c r="E33" s="14">
        <f t="shared" si="0"/>
        <v>0</v>
      </c>
      <c r="F33" s="239">
        <f t="shared" si="1"/>
        <v>0</v>
      </c>
      <c r="G33" s="16"/>
      <c r="H33" s="17"/>
      <c r="I33" s="18"/>
      <c r="J33" s="18"/>
    </row>
    <row r="34" spans="1:10" x14ac:dyDescent="0.25">
      <c r="A34" s="10"/>
      <c r="B34" s="11"/>
      <c r="C34" s="12"/>
      <c r="D34" s="13"/>
      <c r="E34" s="14">
        <f t="shared" si="0"/>
        <v>0</v>
      </c>
      <c r="F34" s="239">
        <f t="shared" si="1"/>
        <v>0</v>
      </c>
      <c r="G34" s="16"/>
      <c r="H34" s="17"/>
      <c r="I34" s="18"/>
      <c r="J34" s="18"/>
    </row>
    <row r="35" spans="1:10" x14ac:dyDescent="0.25">
      <c r="A35" s="10"/>
      <c r="B35" s="11"/>
      <c r="C35" s="12"/>
      <c r="D35" s="13"/>
      <c r="E35" s="14">
        <f t="shared" si="0"/>
        <v>0</v>
      </c>
      <c r="F35" s="239">
        <f t="shared" si="1"/>
        <v>0</v>
      </c>
      <c r="G35" s="16"/>
      <c r="H35" s="17"/>
      <c r="I35" s="18"/>
      <c r="J35" s="18"/>
    </row>
    <row r="36" spans="1:10" x14ac:dyDescent="0.25">
      <c r="A36" s="10"/>
      <c r="B36" s="11"/>
      <c r="C36" s="12"/>
      <c r="D36" s="13"/>
      <c r="E36" s="14">
        <f t="shared" si="0"/>
        <v>0</v>
      </c>
      <c r="F36" s="239">
        <f t="shared" si="1"/>
        <v>0</v>
      </c>
      <c r="G36" s="16"/>
      <c r="H36" s="17"/>
      <c r="I36" s="18"/>
      <c r="J36" s="18"/>
    </row>
    <row r="37" spans="1:10" x14ac:dyDescent="0.25">
      <c r="A37" s="10"/>
      <c r="B37" s="11"/>
      <c r="C37" s="12"/>
      <c r="D37" s="13"/>
      <c r="E37" s="14">
        <f t="shared" ref="E37:E68" si="2">SUM(G37:J37)-D37</f>
        <v>0</v>
      </c>
      <c r="F37" s="239">
        <f t="shared" si="1"/>
        <v>0</v>
      </c>
      <c r="G37" s="16"/>
      <c r="H37" s="17"/>
      <c r="I37" s="18"/>
      <c r="J37" s="18"/>
    </row>
    <row r="38" spans="1:10" x14ac:dyDescent="0.25">
      <c r="A38" s="10"/>
      <c r="B38" s="11"/>
      <c r="C38" s="12"/>
      <c r="D38" s="13"/>
      <c r="E38" s="14">
        <f t="shared" si="2"/>
        <v>0</v>
      </c>
      <c r="F38" s="239">
        <f t="shared" si="1"/>
        <v>0</v>
      </c>
      <c r="G38" s="16"/>
      <c r="H38" s="17"/>
      <c r="I38" s="18"/>
      <c r="J38" s="18"/>
    </row>
    <row r="39" spans="1:10" x14ac:dyDescent="0.25">
      <c r="A39" s="10"/>
      <c r="B39" s="11"/>
      <c r="C39" s="12"/>
      <c r="D39" s="13"/>
      <c r="E39" s="14">
        <f t="shared" si="2"/>
        <v>0</v>
      </c>
      <c r="F39" s="239">
        <f t="shared" si="1"/>
        <v>0</v>
      </c>
      <c r="G39" s="16"/>
      <c r="H39" s="17"/>
      <c r="I39" s="18"/>
      <c r="J39" s="18"/>
    </row>
    <row r="40" spans="1:10" x14ac:dyDescent="0.25">
      <c r="A40" s="10"/>
      <c r="B40" s="11"/>
      <c r="C40" s="12"/>
      <c r="D40" s="13"/>
      <c r="E40" s="14">
        <f t="shared" si="2"/>
        <v>0</v>
      </c>
      <c r="F40" s="239">
        <f t="shared" si="1"/>
        <v>0</v>
      </c>
      <c r="G40" s="16"/>
      <c r="H40" s="17"/>
      <c r="I40" s="18"/>
      <c r="J40" s="18"/>
    </row>
    <row r="41" spans="1:10" x14ac:dyDescent="0.25">
      <c r="A41" s="10"/>
      <c r="B41" s="11"/>
      <c r="C41" s="12"/>
      <c r="D41" s="13"/>
      <c r="E41" s="14">
        <f t="shared" si="2"/>
        <v>0</v>
      </c>
      <c r="F41" s="239">
        <f t="shared" si="1"/>
        <v>0</v>
      </c>
      <c r="G41" s="16"/>
      <c r="H41" s="17"/>
      <c r="I41" s="18"/>
      <c r="J41" s="18"/>
    </row>
    <row r="42" spans="1:10" x14ac:dyDescent="0.25">
      <c r="A42" s="10"/>
      <c r="B42" s="11"/>
      <c r="C42" s="12"/>
      <c r="D42" s="13"/>
      <c r="E42" s="14">
        <f t="shared" si="2"/>
        <v>0</v>
      </c>
      <c r="F42" s="239">
        <f t="shared" si="1"/>
        <v>0</v>
      </c>
      <c r="G42" s="16"/>
      <c r="H42" s="17"/>
      <c r="I42" s="18"/>
      <c r="J42" s="18"/>
    </row>
    <row r="43" spans="1:10" x14ac:dyDescent="0.25">
      <c r="A43" s="10"/>
      <c r="B43" s="11"/>
      <c r="C43" s="12"/>
      <c r="D43" s="13"/>
      <c r="E43" s="14">
        <f t="shared" si="2"/>
        <v>0</v>
      </c>
      <c r="F43" s="239">
        <f t="shared" si="1"/>
        <v>0</v>
      </c>
      <c r="G43" s="16"/>
      <c r="H43" s="17"/>
      <c r="I43" s="18"/>
      <c r="J43" s="18"/>
    </row>
    <row r="44" spans="1:10" x14ac:dyDescent="0.25">
      <c r="A44" s="10"/>
      <c r="B44" s="11"/>
      <c r="C44" s="12"/>
      <c r="D44" s="13"/>
      <c r="E44" s="14">
        <f t="shared" si="2"/>
        <v>0</v>
      </c>
      <c r="F44" s="239">
        <f t="shared" si="1"/>
        <v>0</v>
      </c>
      <c r="G44" s="16"/>
      <c r="H44" s="17"/>
      <c r="I44" s="18"/>
      <c r="J44" s="18"/>
    </row>
    <row r="45" spans="1:10" x14ac:dyDescent="0.25">
      <c r="A45" s="10"/>
      <c r="B45" s="11"/>
      <c r="C45" s="12"/>
      <c r="D45" s="13"/>
      <c r="E45" s="14">
        <f t="shared" si="2"/>
        <v>0</v>
      </c>
      <c r="F45" s="239">
        <f t="shared" si="1"/>
        <v>0</v>
      </c>
      <c r="G45" s="16"/>
      <c r="H45" s="17"/>
      <c r="I45" s="18"/>
      <c r="J45" s="18"/>
    </row>
    <row r="46" spans="1:10" x14ac:dyDescent="0.25">
      <c r="A46" s="10"/>
      <c r="B46" s="11"/>
      <c r="C46" s="12"/>
      <c r="D46" s="13"/>
      <c r="E46" s="14">
        <f t="shared" si="2"/>
        <v>0</v>
      </c>
      <c r="F46" s="239">
        <f t="shared" si="1"/>
        <v>0</v>
      </c>
      <c r="G46" s="16"/>
      <c r="H46" s="17"/>
      <c r="I46" s="18"/>
      <c r="J46" s="18"/>
    </row>
    <row r="47" spans="1:10" x14ac:dyDescent="0.25">
      <c r="A47" s="10"/>
      <c r="B47" s="11"/>
      <c r="C47" s="12"/>
      <c r="D47" s="13"/>
      <c r="E47" s="14">
        <f t="shared" si="2"/>
        <v>0</v>
      </c>
      <c r="F47" s="239">
        <f t="shared" si="1"/>
        <v>0</v>
      </c>
      <c r="G47" s="16"/>
      <c r="H47" s="17"/>
      <c r="I47" s="18"/>
      <c r="J47" s="18"/>
    </row>
    <row r="48" spans="1:10" x14ac:dyDescent="0.25">
      <c r="A48" s="10"/>
      <c r="B48" s="11"/>
      <c r="C48" s="12"/>
      <c r="D48" s="13"/>
      <c r="E48" s="14">
        <f t="shared" si="2"/>
        <v>0</v>
      </c>
      <c r="F48" s="239">
        <f t="shared" si="1"/>
        <v>0</v>
      </c>
      <c r="G48" s="16"/>
      <c r="H48" s="17"/>
      <c r="I48" s="18"/>
      <c r="J48" s="18"/>
    </row>
    <row r="49" spans="1:10" x14ac:dyDescent="0.25">
      <c r="A49" s="10"/>
      <c r="B49" s="11"/>
      <c r="C49" s="12"/>
      <c r="D49" s="13"/>
      <c r="E49" s="14">
        <f t="shared" si="2"/>
        <v>0</v>
      </c>
      <c r="F49" s="239">
        <f t="shared" si="1"/>
        <v>0</v>
      </c>
      <c r="G49" s="16"/>
      <c r="H49" s="17"/>
      <c r="I49" s="18"/>
      <c r="J49" s="18"/>
    </row>
    <row r="50" spans="1:10" x14ac:dyDescent="0.25">
      <c r="A50" s="10"/>
      <c r="B50" s="11"/>
      <c r="C50" s="12"/>
      <c r="D50" s="13"/>
      <c r="E50" s="14">
        <f t="shared" si="2"/>
        <v>0</v>
      </c>
      <c r="F50" s="239">
        <f t="shared" si="1"/>
        <v>0</v>
      </c>
      <c r="G50" s="16"/>
      <c r="H50" s="17"/>
      <c r="I50" s="18"/>
      <c r="J50" s="18"/>
    </row>
    <row r="51" spans="1:10" x14ac:dyDescent="0.25">
      <c r="A51" s="10"/>
      <c r="B51" s="11"/>
      <c r="C51" s="12"/>
      <c r="D51" s="13"/>
      <c r="E51" s="14">
        <f t="shared" si="2"/>
        <v>0</v>
      </c>
      <c r="F51" s="239">
        <f t="shared" si="1"/>
        <v>0</v>
      </c>
      <c r="G51" s="16"/>
      <c r="H51" s="17"/>
      <c r="I51" s="18"/>
      <c r="J51" s="18"/>
    </row>
    <row r="52" spans="1:10" x14ac:dyDescent="0.25">
      <c r="A52" s="10"/>
      <c r="B52" s="11"/>
      <c r="C52" s="12"/>
      <c r="D52" s="13"/>
      <c r="E52" s="14">
        <f t="shared" si="2"/>
        <v>0</v>
      </c>
      <c r="F52" s="239">
        <f t="shared" si="1"/>
        <v>0</v>
      </c>
      <c r="G52" s="16"/>
      <c r="H52" s="17"/>
      <c r="I52" s="18"/>
      <c r="J52" s="18"/>
    </row>
    <row r="53" spans="1:10" x14ac:dyDescent="0.25">
      <c r="A53" s="10"/>
      <c r="B53" s="11"/>
      <c r="C53" s="12"/>
      <c r="D53" s="13"/>
      <c r="E53" s="14">
        <f t="shared" si="2"/>
        <v>0</v>
      </c>
      <c r="F53" s="239">
        <f t="shared" si="1"/>
        <v>0</v>
      </c>
      <c r="G53" s="16"/>
      <c r="H53" s="17"/>
      <c r="I53" s="18"/>
      <c r="J53" s="18"/>
    </row>
    <row r="54" spans="1:10" x14ac:dyDescent="0.25">
      <c r="A54" s="10"/>
      <c r="B54" s="11"/>
      <c r="C54" s="12"/>
      <c r="D54" s="13"/>
      <c r="E54" s="14">
        <f t="shared" si="2"/>
        <v>0</v>
      </c>
      <c r="F54" s="239">
        <f t="shared" si="1"/>
        <v>0</v>
      </c>
      <c r="G54" s="16"/>
      <c r="H54" s="17"/>
      <c r="I54" s="18"/>
      <c r="J54" s="18"/>
    </row>
    <row r="55" spans="1:10" x14ac:dyDescent="0.25">
      <c r="A55" s="10"/>
      <c r="B55" s="11"/>
      <c r="C55" s="12"/>
      <c r="D55" s="13"/>
      <c r="E55" s="14">
        <f t="shared" si="2"/>
        <v>0</v>
      </c>
      <c r="F55" s="239">
        <f t="shared" si="1"/>
        <v>0</v>
      </c>
      <c r="G55" s="16"/>
      <c r="H55" s="17"/>
      <c r="I55" s="18"/>
      <c r="J55" s="18"/>
    </row>
    <row r="56" spans="1:10" x14ac:dyDescent="0.25">
      <c r="A56" s="10"/>
      <c r="B56" s="11"/>
      <c r="C56" s="12"/>
      <c r="D56" s="13"/>
      <c r="E56" s="14">
        <f t="shared" si="2"/>
        <v>0</v>
      </c>
      <c r="F56" s="239">
        <f t="shared" si="1"/>
        <v>0</v>
      </c>
      <c r="G56" s="16"/>
      <c r="H56" s="17"/>
      <c r="I56" s="18"/>
      <c r="J56" s="18"/>
    </row>
    <row r="57" spans="1:10" x14ac:dyDescent="0.25">
      <c r="A57" s="10"/>
      <c r="B57" s="11"/>
      <c r="C57" s="12"/>
      <c r="D57" s="13"/>
      <c r="E57" s="14">
        <f t="shared" si="2"/>
        <v>0</v>
      </c>
      <c r="F57" s="239">
        <f t="shared" si="1"/>
        <v>0</v>
      </c>
      <c r="G57" s="16"/>
      <c r="H57" s="17"/>
      <c r="I57" s="18"/>
      <c r="J57" s="18"/>
    </row>
    <row r="58" spans="1:10" x14ac:dyDescent="0.25">
      <c r="A58" s="10"/>
      <c r="B58" s="11"/>
      <c r="C58" s="12"/>
      <c r="D58" s="13"/>
      <c r="E58" s="14">
        <f t="shared" si="2"/>
        <v>0</v>
      </c>
      <c r="F58" s="239">
        <f t="shared" si="1"/>
        <v>0</v>
      </c>
      <c r="G58" s="16"/>
      <c r="H58" s="17"/>
      <c r="I58" s="18"/>
      <c r="J58" s="18"/>
    </row>
    <row r="59" spans="1:10" x14ac:dyDescent="0.25">
      <c r="A59" s="10"/>
      <c r="B59" s="11"/>
      <c r="C59" s="12"/>
      <c r="D59" s="13"/>
      <c r="E59" s="14">
        <f t="shared" si="2"/>
        <v>0</v>
      </c>
      <c r="F59" s="239">
        <f t="shared" si="1"/>
        <v>0</v>
      </c>
      <c r="G59" s="16"/>
      <c r="H59" s="17"/>
      <c r="I59" s="18"/>
      <c r="J59" s="18"/>
    </row>
    <row r="60" spans="1:10" x14ac:dyDescent="0.25">
      <c r="A60" s="10"/>
      <c r="B60" s="11"/>
      <c r="C60" s="12"/>
      <c r="D60" s="13"/>
      <c r="E60" s="14">
        <f t="shared" si="2"/>
        <v>0</v>
      </c>
      <c r="F60" s="239">
        <f t="shared" si="1"/>
        <v>0</v>
      </c>
      <c r="G60" s="16"/>
      <c r="H60" s="17"/>
      <c r="I60" s="18"/>
      <c r="J60" s="18"/>
    </row>
    <row r="61" spans="1:10" x14ac:dyDescent="0.25">
      <c r="A61" s="10"/>
      <c r="B61" s="11"/>
      <c r="C61" s="12"/>
      <c r="D61" s="13"/>
      <c r="E61" s="14">
        <f t="shared" si="2"/>
        <v>0</v>
      </c>
      <c r="F61" s="239">
        <f t="shared" si="1"/>
        <v>0</v>
      </c>
      <c r="G61" s="16"/>
      <c r="H61" s="17"/>
      <c r="I61" s="18"/>
      <c r="J61" s="18"/>
    </row>
    <row r="62" spans="1:10" x14ac:dyDescent="0.25">
      <c r="A62" s="10"/>
      <c r="B62" s="11"/>
      <c r="C62" s="12"/>
      <c r="D62" s="13"/>
      <c r="E62" s="14">
        <f t="shared" si="2"/>
        <v>0</v>
      </c>
      <c r="F62" s="239">
        <f t="shared" si="1"/>
        <v>0</v>
      </c>
      <c r="G62" s="16"/>
      <c r="H62" s="17"/>
      <c r="I62" s="18"/>
      <c r="J62" s="18"/>
    </row>
    <row r="63" spans="1:10" x14ac:dyDescent="0.25">
      <c r="A63" s="10"/>
      <c r="B63" s="11"/>
      <c r="C63" s="12"/>
      <c r="D63" s="13"/>
      <c r="E63" s="14">
        <f t="shared" si="2"/>
        <v>0</v>
      </c>
      <c r="F63" s="239">
        <f t="shared" si="1"/>
        <v>0</v>
      </c>
      <c r="G63" s="16"/>
      <c r="H63" s="17"/>
      <c r="I63" s="18"/>
      <c r="J63" s="18"/>
    </row>
    <row r="64" spans="1:10" x14ac:dyDescent="0.25">
      <c r="A64" s="10"/>
      <c r="B64" s="11"/>
      <c r="C64" s="12"/>
      <c r="D64" s="13"/>
      <c r="E64" s="14">
        <f t="shared" si="2"/>
        <v>0</v>
      </c>
      <c r="F64" s="239">
        <f t="shared" si="1"/>
        <v>0</v>
      </c>
      <c r="G64" s="16"/>
      <c r="H64" s="17"/>
      <c r="I64" s="18"/>
      <c r="J64" s="18"/>
    </row>
    <row r="65" spans="1:11" x14ac:dyDescent="0.25">
      <c r="A65" s="10"/>
      <c r="B65" s="11"/>
      <c r="C65" s="12"/>
      <c r="D65" s="13"/>
      <c r="E65" s="14">
        <f t="shared" si="2"/>
        <v>0</v>
      </c>
      <c r="F65" s="239">
        <f t="shared" si="1"/>
        <v>0</v>
      </c>
      <c r="G65" s="16"/>
      <c r="H65" s="17"/>
      <c r="I65" s="18"/>
      <c r="J65" s="18"/>
    </row>
    <row r="66" spans="1:11" x14ac:dyDescent="0.25">
      <c r="A66" s="10"/>
      <c r="B66" s="11"/>
      <c r="C66" s="12"/>
      <c r="D66" s="13"/>
      <c r="E66" s="14">
        <f t="shared" si="2"/>
        <v>0</v>
      </c>
      <c r="F66" s="239">
        <f t="shared" si="1"/>
        <v>0</v>
      </c>
      <c r="G66" s="16"/>
      <c r="H66" s="17"/>
      <c r="I66" s="18"/>
      <c r="J66" s="18"/>
    </row>
    <row r="67" spans="1:11" x14ac:dyDescent="0.25">
      <c r="A67" s="10"/>
      <c r="B67" s="11"/>
      <c r="C67" s="12"/>
      <c r="D67" s="13"/>
      <c r="E67" s="14">
        <f t="shared" si="2"/>
        <v>0</v>
      </c>
      <c r="F67" s="239">
        <f t="shared" si="1"/>
        <v>0</v>
      </c>
      <c r="G67" s="16"/>
      <c r="H67" s="17"/>
      <c r="I67" s="18"/>
      <c r="J67" s="18"/>
    </row>
    <row r="68" spans="1:11" x14ac:dyDescent="0.25">
      <c r="A68" s="10"/>
      <c r="B68" s="11"/>
      <c r="C68" s="12"/>
      <c r="D68" s="13"/>
      <c r="E68" s="14">
        <f t="shared" si="2"/>
        <v>0</v>
      </c>
      <c r="F68" s="239">
        <f t="shared" si="1"/>
        <v>0</v>
      </c>
      <c r="G68" s="16"/>
      <c r="H68" s="17"/>
      <c r="I68" s="18"/>
      <c r="J68" s="18"/>
    </row>
    <row r="69" spans="1:11" x14ac:dyDescent="0.25">
      <c r="A69" s="10"/>
      <c r="B69" s="11"/>
      <c r="C69" s="12"/>
      <c r="D69" s="13"/>
      <c r="E69" s="14">
        <f t="shared" ref="E69:E79" si="3">SUM(G69:J69)-D69</f>
        <v>0</v>
      </c>
      <c r="F69" s="239">
        <f t="shared" si="1"/>
        <v>0</v>
      </c>
      <c r="G69" s="16"/>
      <c r="H69" s="17"/>
      <c r="I69" s="18"/>
      <c r="J69" s="18"/>
    </row>
    <row r="70" spans="1:11" x14ac:dyDescent="0.25">
      <c r="A70" s="10"/>
      <c r="B70" s="11"/>
      <c r="C70" s="12"/>
      <c r="D70" s="13"/>
      <c r="E70" s="14">
        <f t="shared" si="3"/>
        <v>0</v>
      </c>
      <c r="F70" s="239">
        <f t="shared" ref="F70:F79" si="4">IF(B70="",0,IF(MONTH(B70)&lt;9,MONTH(B70)+4,MONTH(B70)-8))</f>
        <v>0</v>
      </c>
      <c r="G70" s="16"/>
      <c r="H70" s="17"/>
      <c r="I70" s="18"/>
      <c r="J70" s="18"/>
    </row>
    <row r="71" spans="1:11" x14ac:dyDescent="0.25">
      <c r="A71" s="10"/>
      <c r="B71" s="11"/>
      <c r="C71" s="12"/>
      <c r="D71" s="13"/>
      <c r="E71" s="14">
        <f t="shared" si="3"/>
        <v>0</v>
      </c>
      <c r="F71" s="239">
        <f t="shared" si="4"/>
        <v>0</v>
      </c>
      <c r="G71" s="16"/>
      <c r="H71" s="17"/>
      <c r="I71" s="18"/>
      <c r="J71" s="18"/>
    </row>
    <row r="72" spans="1:11" x14ac:dyDescent="0.25">
      <c r="A72" s="10"/>
      <c r="B72" s="11"/>
      <c r="C72" s="12"/>
      <c r="D72" s="13"/>
      <c r="E72" s="14">
        <f t="shared" si="3"/>
        <v>0</v>
      </c>
      <c r="F72" s="239">
        <f t="shared" si="4"/>
        <v>0</v>
      </c>
      <c r="G72" s="16"/>
      <c r="H72" s="17"/>
      <c r="I72" s="18"/>
      <c r="J72" s="18"/>
    </row>
    <row r="73" spans="1:11" x14ac:dyDescent="0.25">
      <c r="A73" s="10"/>
      <c r="B73" s="11"/>
      <c r="C73" s="12"/>
      <c r="D73" s="13"/>
      <c r="E73" s="14">
        <f t="shared" si="3"/>
        <v>0</v>
      </c>
      <c r="F73" s="239">
        <f t="shared" si="4"/>
        <v>0</v>
      </c>
      <c r="G73" s="16"/>
      <c r="H73" s="17"/>
      <c r="I73" s="18"/>
      <c r="J73" s="18"/>
    </row>
    <row r="74" spans="1:11" x14ac:dyDescent="0.25">
      <c r="A74" s="10"/>
      <c r="B74" s="11"/>
      <c r="C74" s="12"/>
      <c r="D74" s="13"/>
      <c r="E74" s="14">
        <f t="shared" si="3"/>
        <v>0</v>
      </c>
      <c r="F74" s="239">
        <f t="shared" si="4"/>
        <v>0</v>
      </c>
      <c r="G74" s="16"/>
      <c r="H74" s="17"/>
      <c r="I74" s="18"/>
      <c r="J74" s="18"/>
    </row>
    <row r="75" spans="1:11" x14ac:dyDescent="0.25">
      <c r="A75" s="10"/>
      <c r="B75" s="11"/>
      <c r="C75" s="12"/>
      <c r="D75" s="13"/>
      <c r="E75" s="14">
        <f t="shared" si="3"/>
        <v>0</v>
      </c>
      <c r="F75" s="239">
        <f t="shared" si="4"/>
        <v>0</v>
      </c>
      <c r="G75" s="16"/>
      <c r="H75" s="17"/>
      <c r="I75" s="18"/>
      <c r="J75" s="18"/>
    </row>
    <row r="76" spans="1:11" x14ac:dyDescent="0.25">
      <c r="A76" s="10"/>
      <c r="B76" s="11"/>
      <c r="C76" s="12"/>
      <c r="D76" s="13"/>
      <c r="E76" s="14">
        <f t="shared" si="3"/>
        <v>0</v>
      </c>
      <c r="F76" s="239">
        <f t="shared" si="4"/>
        <v>0</v>
      </c>
      <c r="G76" s="16"/>
      <c r="H76" s="17"/>
      <c r="I76" s="18"/>
      <c r="J76" s="18"/>
    </row>
    <row r="77" spans="1:11" x14ac:dyDescent="0.25">
      <c r="A77" s="10"/>
      <c r="B77" s="11"/>
      <c r="C77" s="12"/>
      <c r="D77" s="13"/>
      <c r="E77" s="14">
        <f t="shared" si="3"/>
        <v>0</v>
      </c>
      <c r="F77" s="239">
        <f t="shared" si="4"/>
        <v>0</v>
      </c>
      <c r="G77" s="16"/>
      <c r="H77" s="17"/>
      <c r="I77" s="18"/>
      <c r="J77" s="18"/>
    </row>
    <row r="78" spans="1:11" x14ac:dyDescent="0.25">
      <c r="A78" s="10"/>
      <c r="B78" s="11"/>
      <c r="C78" s="12"/>
      <c r="D78" s="13"/>
      <c r="E78" s="14">
        <f t="shared" si="3"/>
        <v>0</v>
      </c>
      <c r="F78" s="239">
        <f t="shared" si="4"/>
        <v>0</v>
      </c>
      <c r="G78" s="16"/>
      <c r="H78" s="17"/>
      <c r="I78" s="18"/>
      <c r="J78" s="18"/>
    </row>
    <row r="79" spans="1:11" ht="15.75" thickBot="1" x14ac:dyDescent="0.3">
      <c r="A79" s="10"/>
      <c r="B79" s="11"/>
      <c r="C79" s="12"/>
      <c r="D79" s="13"/>
      <c r="E79" s="14">
        <f t="shared" si="3"/>
        <v>0</v>
      </c>
      <c r="F79" s="239">
        <f t="shared" si="4"/>
        <v>0</v>
      </c>
      <c r="G79" s="16"/>
      <c r="H79" s="17"/>
      <c r="I79" s="18"/>
      <c r="J79" s="18"/>
    </row>
    <row r="80" spans="1:11" ht="15.75" thickBot="1" x14ac:dyDescent="0.3">
      <c r="A80" s="368" t="s">
        <v>6</v>
      </c>
      <c r="B80" s="369"/>
      <c r="C80" s="370"/>
      <c r="D80" s="19">
        <f>SUM(D5:D79)</f>
        <v>0</v>
      </c>
      <c r="E80" s="20">
        <f t="shared" ref="E80:I80" si="5">SUM(E5:E79)</f>
        <v>0</v>
      </c>
      <c r="F80" s="20"/>
      <c r="G80" s="19">
        <f t="shared" si="5"/>
        <v>0</v>
      </c>
      <c r="H80" s="19">
        <f t="shared" si="5"/>
        <v>0</v>
      </c>
      <c r="I80" s="19">
        <f t="shared" si="5"/>
        <v>0</v>
      </c>
      <c r="K80" s="21">
        <f>SUM(G80:I80)</f>
        <v>0</v>
      </c>
    </row>
    <row r="81" spans="10:12" ht="16.5" thickTop="1" thickBot="1" x14ac:dyDescent="0.3">
      <c r="J81" s="21"/>
      <c r="K81" s="22">
        <f>+K80-D80</f>
        <v>0</v>
      </c>
      <c r="L81" s="21"/>
    </row>
    <row r="82" spans="10:12" x14ac:dyDescent="0.25">
      <c r="J82" s="21"/>
      <c r="K82" s="23" t="s">
        <v>7</v>
      </c>
      <c r="L82" s="21"/>
    </row>
    <row r="83" spans="10:12" x14ac:dyDescent="0.25">
      <c r="J83" s="21"/>
      <c r="K83" s="23" t="s">
        <v>8</v>
      </c>
      <c r="L83" s="21"/>
    </row>
    <row r="84" spans="10:12" x14ac:dyDescent="0.25">
      <c r="J84" s="21"/>
      <c r="K84" s="21"/>
      <c r="L84" s="21"/>
    </row>
    <row r="85" spans="10:12" x14ac:dyDescent="0.25">
      <c r="K85" s="21">
        <f>SUM(G81:I82)</f>
        <v>0</v>
      </c>
    </row>
  </sheetData>
  <sheetProtection algorithmName="SHA-512" hashValue="aLroVxeGq1m4G7JoBkMFaKMryfGGR+/3ZxpDx8nCIiE/n5/cc6tYQ/3HuwNOzXvxEGijvw8cJ1E9r1EAP8NZMw==" saltValue="H9OOkRcYOEGvE82RpBOGXA==" spinCount="100000" sheet="1" objects="1" scenarios="1"/>
  <mergeCells count="3">
    <mergeCell ref="B1:D2"/>
    <mergeCell ref="E1:E3"/>
    <mergeCell ref="A80:C80"/>
  </mergeCell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B6752-31E3-4BB6-9EDF-133F63A72B43}">
  <sheetPr codeName="Sheet11">
    <tabColor theme="9" tint="-0.249977111117893"/>
  </sheetPr>
  <dimension ref="A1:AM160"/>
  <sheetViews>
    <sheetView zoomScaleNormal="100" workbookViewId="0">
      <selection activeCell="B5" sqref="B5"/>
    </sheetView>
  </sheetViews>
  <sheetFormatPr defaultRowHeight="15" x14ac:dyDescent="0.25"/>
  <cols>
    <col min="1" max="1" width="8.7109375" style="25"/>
    <col min="2" max="2" width="10" bestFit="1" customWidth="1"/>
    <col min="3" max="3" width="18.5703125" customWidth="1"/>
    <col min="4" max="4" width="25.42578125" customWidth="1"/>
    <col min="5" max="5" width="14.42578125" customWidth="1"/>
    <col min="6" max="6" width="12.85546875" customWidth="1"/>
    <col min="7" max="8" width="12.140625" customWidth="1"/>
    <col min="9" max="9" width="12.5703125" customWidth="1"/>
    <col min="10" max="25" width="12.5703125" hidden="1" customWidth="1"/>
    <col min="26" max="39" width="12.5703125" customWidth="1"/>
  </cols>
  <sheetData>
    <row r="1" spans="1:39" ht="15.75" thickBot="1" x14ac:dyDescent="0.3">
      <c r="C1" s="24"/>
      <c r="D1" s="24"/>
      <c r="E1" s="377"/>
      <c r="F1" s="98"/>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row>
    <row r="2" spans="1:39" ht="14.45" customHeight="1" thickBot="1" x14ac:dyDescent="0.3">
      <c r="B2" s="360" t="s">
        <v>162</v>
      </c>
      <c r="C2" s="360"/>
      <c r="D2" s="360"/>
      <c r="E2" s="378"/>
      <c r="F2" s="99"/>
      <c r="G2" s="25"/>
      <c r="H2" s="291">
        <f>'Statement of Operations'!D81</f>
        <v>0</v>
      </c>
      <c r="I2" s="361" t="s">
        <v>219</v>
      </c>
      <c r="J2" s="362"/>
      <c r="K2" s="362"/>
      <c r="L2" s="362"/>
      <c r="M2" s="362"/>
      <c r="N2" s="362"/>
      <c r="O2" s="361" t="s">
        <v>59</v>
      </c>
      <c r="P2" s="362"/>
      <c r="Q2" s="362"/>
      <c r="R2" s="362"/>
      <c r="S2" s="362"/>
      <c r="T2" s="361" t="s">
        <v>220</v>
      </c>
      <c r="U2" s="362"/>
      <c r="V2" s="362"/>
      <c r="W2" s="362"/>
      <c r="X2" s="362"/>
      <c r="Y2" s="362"/>
      <c r="Z2" s="362"/>
      <c r="AA2" s="362"/>
      <c r="AB2" s="362"/>
      <c r="AC2" s="362"/>
      <c r="AD2" s="362"/>
      <c r="AE2" s="363"/>
      <c r="AF2" s="354" t="s">
        <v>221</v>
      </c>
      <c r="AG2" s="355"/>
      <c r="AH2" s="355"/>
      <c r="AI2" s="355"/>
      <c r="AJ2" s="356"/>
      <c r="AK2" s="354" t="s">
        <v>222</v>
      </c>
      <c r="AL2" s="356"/>
    </row>
    <row r="3" spans="1:39" ht="15" customHeight="1" thickBot="1" x14ac:dyDescent="0.3">
      <c r="A3" s="26"/>
      <c r="B3" s="360"/>
      <c r="C3" s="360"/>
      <c r="D3" s="360"/>
      <c r="E3" s="379"/>
      <c r="F3" s="99"/>
      <c r="G3" s="27"/>
      <c r="H3" s="292">
        <f>'Statement of Operations'!F81</f>
        <v>0</v>
      </c>
      <c r="I3" s="264">
        <v>5010</v>
      </c>
      <c r="J3" s="264">
        <v>5020</v>
      </c>
      <c r="K3" s="264">
        <v>5030</v>
      </c>
      <c r="L3" s="264">
        <v>5040</v>
      </c>
      <c r="M3" s="264">
        <v>5050</v>
      </c>
      <c r="N3" s="264">
        <v>5060</v>
      </c>
      <c r="O3" s="264">
        <v>5070</v>
      </c>
      <c r="P3" s="264">
        <v>5080</v>
      </c>
      <c r="Q3" s="264">
        <v>5090</v>
      </c>
      <c r="R3" s="264">
        <v>5100</v>
      </c>
      <c r="S3" s="264">
        <v>5110</v>
      </c>
      <c r="T3" s="264">
        <v>5120</v>
      </c>
      <c r="U3" s="264">
        <v>5130</v>
      </c>
      <c r="V3" s="264">
        <v>5140</v>
      </c>
      <c r="W3" s="264">
        <v>5150</v>
      </c>
      <c r="X3" s="264">
        <v>5160</v>
      </c>
      <c r="Y3" s="264">
        <v>5170</v>
      </c>
      <c r="Z3" s="264">
        <v>5180</v>
      </c>
      <c r="AA3" s="264">
        <v>5190</v>
      </c>
      <c r="AB3" s="264">
        <v>5200</v>
      </c>
      <c r="AC3" s="264">
        <v>5210</v>
      </c>
      <c r="AD3" s="264">
        <v>5220</v>
      </c>
      <c r="AE3" s="264">
        <v>5230</v>
      </c>
      <c r="AF3" s="264">
        <v>5240</v>
      </c>
      <c r="AG3" s="264">
        <v>5250</v>
      </c>
      <c r="AH3" s="264">
        <v>5260</v>
      </c>
      <c r="AI3" s="264">
        <v>5270</v>
      </c>
      <c r="AJ3" s="264">
        <v>5280</v>
      </c>
      <c r="AK3" s="264">
        <v>5290</v>
      </c>
      <c r="AL3" s="264">
        <v>5300</v>
      </c>
    </row>
    <row r="4" spans="1:39" ht="60.75" thickBot="1" x14ac:dyDescent="0.3">
      <c r="A4" s="28" t="s">
        <v>165</v>
      </c>
      <c r="B4" s="29" t="s">
        <v>2</v>
      </c>
      <c r="C4" s="30" t="s">
        <v>10</v>
      </c>
      <c r="D4" s="30" t="s">
        <v>11</v>
      </c>
      <c r="E4" s="31" t="s">
        <v>166</v>
      </c>
      <c r="F4" s="100" t="s">
        <v>25</v>
      </c>
      <c r="G4" s="32" t="s">
        <v>13</v>
      </c>
      <c r="H4" s="244" t="s">
        <v>158</v>
      </c>
      <c r="I4" s="279" t="s">
        <v>49</v>
      </c>
      <c r="J4" s="279" t="s">
        <v>194</v>
      </c>
      <c r="K4" s="279" t="s">
        <v>195</v>
      </c>
      <c r="L4" s="279" t="s">
        <v>196</v>
      </c>
      <c r="M4" s="280" t="s">
        <v>197</v>
      </c>
      <c r="N4" s="281" t="s">
        <v>198</v>
      </c>
      <c r="O4" s="281" t="s">
        <v>199</v>
      </c>
      <c r="P4" s="279" t="s">
        <v>200</v>
      </c>
      <c r="Q4" s="279" t="s">
        <v>14</v>
      </c>
      <c r="R4" s="281" t="s">
        <v>201</v>
      </c>
      <c r="S4" s="279" t="s">
        <v>202</v>
      </c>
      <c r="T4" s="279" t="s">
        <v>203</v>
      </c>
      <c r="U4" s="279" t="s">
        <v>204</v>
      </c>
      <c r="V4" s="279" t="s">
        <v>205</v>
      </c>
      <c r="W4" s="279" t="s">
        <v>50</v>
      </c>
      <c r="X4" s="279" t="s">
        <v>51</v>
      </c>
      <c r="Y4" s="282" t="s">
        <v>206</v>
      </c>
      <c r="Z4" s="283" t="s">
        <v>207</v>
      </c>
      <c r="AA4" s="284" t="s">
        <v>208</v>
      </c>
      <c r="AB4" s="284" t="s">
        <v>209</v>
      </c>
      <c r="AC4" s="284" t="s">
        <v>210</v>
      </c>
      <c r="AD4" s="284" t="s">
        <v>211</v>
      </c>
      <c r="AE4" s="284" t="s">
        <v>52</v>
      </c>
      <c r="AF4" s="284" t="s">
        <v>212</v>
      </c>
      <c r="AG4" s="284" t="s">
        <v>213</v>
      </c>
      <c r="AH4" s="284" t="s">
        <v>214</v>
      </c>
      <c r="AI4" s="284" t="s">
        <v>215</v>
      </c>
      <c r="AJ4" s="284" t="s">
        <v>216</v>
      </c>
      <c r="AK4" s="284" t="s">
        <v>217</v>
      </c>
      <c r="AL4" s="284" t="s">
        <v>218</v>
      </c>
      <c r="AM4" s="285" t="s">
        <v>61</v>
      </c>
    </row>
    <row r="5" spans="1:39" ht="14.45" customHeight="1" x14ac:dyDescent="0.25">
      <c r="A5" s="123"/>
      <c r="B5" s="11"/>
      <c r="C5" s="33"/>
      <c r="D5" s="33"/>
      <c r="E5" s="34"/>
      <c r="F5" s="101" t="s">
        <v>22</v>
      </c>
      <c r="G5" s="35">
        <f>+SUM(I5:AM5)-E5</f>
        <v>0</v>
      </c>
      <c r="H5" s="239">
        <f>IF(B5="",0,IF(MONTH(B5)&lt;9,MONTH(B5)+4,MONTH(B5)-8))</f>
        <v>0</v>
      </c>
      <c r="I5" s="36"/>
      <c r="J5" s="36"/>
      <c r="K5" s="36"/>
      <c r="L5" s="36"/>
      <c r="M5" s="36"/>
      <c r="N5" s="36"/>
      <c r="O5" s="36"/>
      <c r="P5" s="36"/>
      <c r="Q5" s="36"/>
      <c r="R5" s="36"/>
      <c r="S5" s="36"/>
      <c r="T5" s="36"/>
      <c r="U5" s="36"/>
      <c r="V5" s="36"/>
      <c r="W5" s="36"/>
      <c r="X5" s="36"/>
      <c r="Y5" s="36"/>
      <c r="Z5" s="36"/>
      <c r="AA5" s="36"/>
      <c r="AB5" s="37"/>
      <c r="AC5" s="37"/>
      <c r="AD5" s="37"/>
      <c r="AE5" s="37"/>
      <c r="AF5" s="37"/>
      <c r="AG5" s="37"/>
      <c r="AH5" s="37"/>
      <c r="AI5" s="37"/>
      <c r="AJ5" s="37"/>
      <c r="AK5" s="37"/>
      <c r="AL5" s="37"/>
      <c r="AM5" s="37"/>
    </row>
    <row r="6" spans="1:39" ht="14.45" customHeight="1" x14ac:dyDescent="0.25">
      <c r="A6" s="123"/>
      <c r="B6" s="11"/>
      <c r="C6" s="33"/>
      <c r="D6" s="33"/>
      <c r="E6" s="34"/>
      <c r="F6" s="101" t="s">
        <v>22</v>
      </c>
      <c r="G6" s="35">
        <f t="shared" ref="G6:G69" si="0">+SUM(I6:AM6)-E6</f>
        <v>0</v>
      </c>
      <c r="H6" s="239">
        <f t="shared" ref="H6:H69" si="1">IF(B6="",0,IF(MONTH(B6)&lt;9,MONTH(B6)+4,MONTH(B6)-8))</f>
        <v>0</v>
      </c>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95"/>
      <c r="AM6" s="42"/>
    </row>
    <row r="7" spans="1:39" x14ac:dyDescent="0.25">
      <c r="A7" s="123"/>
      <c r="B7" s="11"/>
      <c r="C7" s="33"/>
      <c r="D7" s="33"/>
      <c r="E7" s="34"/>
      <c r="F7" s="101" t="s">
        <v>22</v>
      </c>
      <c r="G7" s="35">
        <f t="shared" si="0"/>
        <v>0</v>
      </c>
      <c r="H7" s="239">
        <f t="shared" si="1"/>
        <v>0</v>
      </c>
      <c r="I7" s="43"/>
      <c r="J7" s="43"/>
      <c r="K7" s="43"/>
      <c r="L7" s="43"/>
      <c r="M7" s="43"/>
      <c r="N7" s="43"/>
      <c r="O7" s="43"/>
      <c r="P7" s="43"/>
      <c r="Q7" s="43"/>
      <c r="R7" s="43"/>
      <c r="S7" s="43"/>
      <c r="T7" s="43"/>
      <c r="U7" s="43"/>
      <c r="V7" s="43"/>
      <c r="W7" s="43"/>
      <c r="X7" s="43"/>
      <c r="Y7" s="43"/>
      <c r="Z7" s="43"/>
      <c r="AA7" s="43"/>
      <c r="AB7" s="95"/>
      <c r="AC7" s="95"/>
      <c r="AD7" s="95"/>
      <c r="AE7" s="95"/>
      <c r="AF7" s="95"/>
      <c r="AG7" s="95"/>
      <c r="AH7" s="95"/>
      <c r="AI7" s="95"/>
      <c r="AJ7" s="95"/>
      <c r="AK7" s="95"/>
      <c r="AL7" s="95"/>
      <c r="AM7" s="42"/>
    </row>
    <row r="8" spans="1:39" x14ac:dyDescent="0.25">
      <c r="A8" s="123"/>
      <c r="B8" s="11"/>
      <c r="C8" s="33"/>
      <c r="D8" s="33"/>
      <c r="E8" s="34"/>
      <c r="F8" s="101" t="s">
        <v>22</v>
      </c>
      <c r="G8" s="35">
        <f t="shared" si="0"/>
        <v>0</v>
      </c>
      <c r="H8" s="239">
        <f t="shared" si="1"/>
        <v>0</v>
      </c>
      <c r="I8" s="43"/>
      <c r="J8" s="43"/>
      <c r="K8" s="43"/>
      <c r="L8" s="43"/>
      <c r="M8" s="43"/>
      <c r="N8" s="43"/>
      <c r="O8" s="43"/>
      <c r="P8" s="43"/>
      <c r="Q8" s="43"/>
      <c r="R8" s="43"/>
      <c r="S8" s="43"/>
      <c r="T8" s="43"/>
      <c r="U8" s="43"/>
      <c r="V8" s="43"/>
      <c r="W8" s="43"/>
      <c r="X8" s="43"/>
      <c r="Y8" s="43"/>
      <c r="Z8" s="43"/>
      <c r="AA8" s="43"/>
      <c r="AB8" s="95"/>
      <c r="AC8" s="95"/>
      <c r="AD8" s="95"/>
      <c r="AE8" s="95"/>
      <c r="AF8" s="95"/>
      <c r="AG8" s="95"/>
      <c r="AH8" s="95"/>
      <c r="AI8" s="95"/>
      <c r="AJ8" s="95"/>
      <c r="AK8" s="95"/>
      <c r="AL8" s="95"/>
      <c r="AM8" s="42"/>
    </row>
    <row r="9" spans="1:39" x14ac:dyDescent="0.25">
      <c r="A9" s="123"/>
      <c r="B9" s="11"/>
      <c r="C9" s="33"/>
      <c r="D9" s="33"/>
      <c r="E9" s="34"/>
      <c r="F9" s="101" t="s">
        <v>22</v>
      </c>
      <c r="G9" s="35">
        <f t="shared" si="0"/>
        <v>0</v>
      </c>
      <c r="H9" s="239">
        <f t="shared" si="1"/>
        <v>0</v>
      </c>
      <c r="I9" s="43"/>
      <c r="J9" s="43"/>
      <c r="K9" s="43"/>
      <c r="L9" s="43"/>
      <c r="M9" s="43"/>
      <c r="N9" s="43"/>
      <c r="O9" s="43"/>
      <c r="P9" s="43"/>
      <c r="Q9" s="43"/>
      <c r="R9" s="43"/>
      <c r="S9" s="43"/>
      <c r="T9" s="43"/>
      <c r="U9" s="43"/>
      <c r="V9" s="43"/>
      <c r="W9" s="43"/>
      <c r="X9" s="43"/>
      <c r="Y9" s="43"/>
      <c r="Z9" s="43"/>
      <c r="AA9" s="43"/>
      <c r="AB9" s="95"/>
      <c r="AC9" s="95"/>
      <c r="AD9" s="95"/>
      <c r="AE9" s="95"/>
      <c r="AF9" s="95"/>
      <c r="AG9" s="95"/>
      <c r="AH9" s="95"/>
      <c r="AI9" s="95"/>
      <c r="AJ9" s="95"/>
      <c r="AK9" s="95"/>
      <c r="AL9" s="95"/>
      <c r="AM9" s="42"/>
    </row>
    <row r="10" spans="1:39" x14ac:dyDescent="0.25">
      <c r="A10" s="123"/>
      <c r="B10" s="11"/>
      <c r="C10" s="33"/>
      <c r="D10" s="33"/>
      <c r="E10" s="34"/>
      <c r="F10" s="101" t="s">
        <v>22</v>
      </c>
      <c r="G10" s="35">
        <f t="shared" si="0"/>
        <v>0</v>
      </c>
      <c r="H10" s="239">
        <f t="shared" si="1"/>
        <v>0</v>
      </c>
      <c r="I10" s="43"/>
      <c r="J10" s="43"/>
      <c r="K10" s="43"/>
      <c r="L10" s="43"/>
      <c r="M10" s="43"/>
      <c r="N10" s="43"/>
      <c r="O10" s="43"/>
      <c r="P10" s="43"/>
      <c r="Q10" s="43"/>
      <c r="R10" s="43"/>
      <c r="S10" s="43"/>
      <c r="T10" s="43"/>
      <c r="U10" s="43"/>
      <c r="V10" s="43"/>
      <c r="W10" s="43"/>
      <c r="X10" s="43"/>
      <c r="Y10" s="43"/>
      <c r="Z10" s="43"/>
      <c r="AA10" s="43"/>
      <c r="AB10" s="95"/>
      <c r="AC10" s="95"/>
      <c r="AD10" s="95"/>
      <c r="AE10" s="95"/>
      <c r="AF10" s="95"/>
      <c r="AG10" s="95"/>
      <c r="AH10" s="95"/>
      <c r="AI10" s="95"/>
      <c r="AJ10" s="95"/>
      <c r="AK10" s="95"/>
      <c r="AL10" s="95"/>
      <c r="AM10" s="42"/>
    </row>
    <row r="11" spans="1:39" x14ac:dyDescent="0.25">
      <c r="A11" s="123"/>
      <c r="B11" s="11"/>
      <c r="C11" s="33"/>
      <c r="D11" s="33"/>
      <c r="E11" s="34"/>
      <c r="F11" s="101" t="s">
        <v>22</v>
      </c>
      <c r="G11" s="35">
        <f t="shared" si="0"/>
        <v>0</v>
      </c>
      <c r="H11" s="239">
        <f t="shared" si="1"/>
        <v>0</v>
      </c>
      <c r="I11" s="43"/>
      <c r="J11" s="43"/>
      <c r="K11" s="43"/>
      <c r="L11" s="43"/>
      <c r="M11" s="43"/>
      <c r="N11" s="43"/>
      <c r="O11" s="43"/>
      <c r="P11" s="43"/>
      <c r="Q11" s="43"/>
      <c r="R11" s="43"/>
      <c r="S11" s="43"/>
      <c r="T11" s="43"/>
      <c r="U11" s="43"/>
      <c r="V11" s="43"/>
      <c r="W11" s="43"/>
      <c r="X11" s="43"/>
      <c r="Y11" s="43"/>
      <c r="Z11" s="43"/>
      <c r="AA11" s="43"/>
      <c r="AB11" s="95"/>
      <c r="AC11" s="95"/>
      <c r="AD11" s="95"/>
      <c r="AE11" s="95"/>
      <c r="AF11" s="95"/>
      <c r="AG11" s="95"/>
      <c r="AH11" s="95"/>
      <c r="AI11" s="95"/>
      <c r="AJ11" s="95"/>
      <c r="AK11" s="95"/>
      <c r="AL11" s="95"/>
      <c r="AM11" s="42"/>
    </row>
    <row r="12" spans="1:39" x14ac:dyDescent="0.25">
      <c r="A12" s="123"/>
      <c r="B12" s="11"/>
      <c r="C12" s="33"/>
      <c r="D12" s="33"/>
      <c r="E12" s="34"/>
      <c r="F12" s="101" t="s">
        <v>22</v>
      </c>
      <c r="G12" s="35">
        <f t="shared" si="0"/>
        <v>0</v>
      </c>
      <c r="H12" s="239">
        <f t="shared" si="1"/>
        <v>0</v>
      </c>
      <c r="I12" s="43"/>
      <c r="J12" s="43"/>
      <c r="K12" s="43"/>
      <c r="L12" s="43"/>
      <c r="M12" s="43"/>
      <c r="N12" s="43"/>
      <c r="O12" s="43"/>
      <c r="P12" s="43"/>
      <c r="Q12" s="43"/>
      <c r="R12" s="43"/>
      <c r="S12" s="43"/>
      <c r="T12" s="43"/>
      <c r="U12" s="43"/>
      <c r="V12" s="43"/>
      <c r="W12" s="43"/>
      <c r="X12" s="43"/>
      <c r="Y12" s="43"/>
      <c r="Z12" s="43"/>
      <c r="AA12" s="43"/>
      <c r="AB12" s="95"/>
      <c r="AC12" s="95"/>
      <c r="AD12" s="95"/>
      <c r="AE12" s="95"/>
      <c r="AF12" s="95"/>
      <c r="AG12" s="95"/>
      <c r="AH12" s="95"/>
      <c r="AI12" s="95"/>
      <c r="AJ12" s="95"/>
      <c r="AK12" s="95"/>
      <c r="AL12" s="95"/>
      <c r="AM12" s="42"/>
    </row>
    <row r="13" spans="1:39" x14ac:dyDescent="0.25">
      <c r="A13" s="123"/>
      <c r="B13" s="11"/>
      <c r="C13" s="33"/>
      <c r="D13" s="33"/>
      <c r="E13" s="34"/>
      <c r="F13" s="101" t="s">
        <v>22</v>
      </c>
      <c r="G13" s="35">
        <f t="shared" si="0"/>
        <v>0</v>
      </c>
      <c r="H13" s="239">
        <f t="shared" si="1"/>
        <v>0</v>
      </c>
      <c r="I13" s="43"/>
      <c r="J13" s="43"/>
      <c r="K13" s="43"/>
      <c r="L13" s="43"/>
      <c r="M13" s="43"/>
      <c r="N13" s="43"/>
      <c r="O13" s="43"/>
      <c r="P13" s="43"/>
      <c r="Q13" s="43"/>
      <c r="R13" s="43"/>
      <c r="S13" s="43"/>
      <c r="T13" s="43"/>
      <c r="U13" s="43"/>
      <c r="V13" s="43"/>
      <c r="W13" s="43"/>
      <c r="X13" s="43"/>
      <c r="Y13" s="43"/>
      <c r="Z13" s="43"/>
      <c r="AA13" s="43"/>
      <c r="AB13" s="95"/>
      <c r="AC13" s="95"/>
      <c r="AD13" s="95"/>
      <c r="AE13" s="95"/>
      <c r="AF13" s="95"/>
      <c r="AG13" s="95"/>
      <c r="AH13" s="95"/>
      <c r="AI13" s="95"/>
      <c r="AJ13" s="95"/>
      <c r="AK13" s="95"/>
      <c r="AL13" s="95"/>
      <c r="AM13" s="42"/>
    </row>
    <row r="14" spans="1:39" x14ac:dyDescent="0.25">
      <c r="A14" s="123"/>
      <c r="B14" s="11"/>
      <c r="C14" s="33"/>
      <c r="D14" s="33"/>
      <c r="E14" s="34"/>
      <c r="F14" s="101" t="s">
        <v>22</v>
      </c>
      <c r="G14" s="35">
        <f t="shared" si="0"/>
        <v>0</v>
      </c>
      <c r="H14" s="239">
        <f t="shared" si="1"/>
        <v>0</v>
      </c>
      <c r="I14" s="43"/>
      <c r="J14" s="43"/>
      <c r="K14" s="43"/>
      <c r="L14" s="43"/>
      <c r="M14" s="43"/>
      <c r="N14" s="43"/>
      <c r="O14" s="43"/>
      <c r="P14" s="43"/>
      <c r="Q14" s="43"/>
      <c r="R14" s="43"/>
      <c r="S14" s="43"/>
      <c r="T14" s="43"/>
      <c r="U14" s="43"/>
      <c r="V14" s="43"/>
      <c r="W14" s="43"/>
      <c r="X14" s="43"/>
      <c r="Y14" s="43"/>
      <c r="Z14" s="43"/>
      <c r="AA14" s="43"/>
      <c r="AB14" s="95"/>
      <c r="AC14" s="95"/>
      <c r="AD14" s="95"/>
      <c r="AE14" s="95"/>
      <c r="AF14" s="95"/>
      <c r="AG14" s="95"/>
      <c r="AH14" s="95"/>
      <c r="AI14" s="95"/>
      <c r="AJ14" s="95"/>
      <c r="AK14" s="95"/>
      <c r="AL14" s="95"/>
      <c r="AM14" s="42"/>
    </row>
    <row r="15" spans="1:39" x14ac:dyDescent="0.25">
      <c r="A15" s="123"/>
      <c r="B15" s="11"/>
      <c r="C15" s="33"/>
      <c r="D15" s="33"/>
      <c r="E15" s="34"/>
      <c r="F15" s="101" t="s">
        <v>22</v>
      </c>
      <c r="G15" s="35">
        <f t="shared" si="0"/>
        <v>0</v>
      </c>
      <c r="H15" s="239">
        <f t="shared" si="1"/>
        <v>0</v>
      </c>
      <c r="I15" s="43"/>
      <c r="J15" s="43"/>
      <c r="K15" s="43"/>
      <c r="L15" s="43"/>
      <c r="M15" s="43"/>
      <c r="N15" s="43"/>
      <c r="O15" s="43"/>
      <c r="P15" s="43"/>
      <c r="Q15" s="43"/>
      <c r="R15" s="43"/>
      <c r="S15" s="43"/>
      <c r="T15" s="43"/>
      <c r="U15" s="43"/>
      <c r="V15" s="43"/>
      <c r="W15" s="43"/>
      <c r="X15" s="43"/>
      <c r="Y15" s="43"/>
      <c r="Z15" s="43"/>
      <c r="AA15" s="43"/>
      <c r="AB15" s="95"/>
      <c r="AC15" s="95"/>
      <c r="AD15" s="95"/>
      <c r="AE15" s="95"/>
      <c r="AF15" s="95"/>
      <c r="AG15" s="95"/>
      <c r="AH15" s="95"/>
      <c r="AI15" s="95"/>
      <c r="AJ15" s="95"/>
      <c r="AK15" s="95"/>
      <c r="AL15" s="95"/>
      <c r="AM15" s="42"/>
    </row>
    <row r="16" spans="1:39" x14ac:dyDescent="0.25">
      <c r="A16" s="123"/>
      <c r="B16" s="11"/>
      <c r="C16" s="33"/>
      <c r="D16" s="33"/>
      <c r="E16" s="34"/>
      <c r="F16" s="101" t="s">
        <v>22</v>
      </c>
      <c r="G16" s="35">
        <f t="shared" si="0"/>
        <v>0</v>
      </c>
      <c r="H16" s="239">
        <f t="shared" si="1"/>
        <v>0</v>
      </c>
      <c r="I16" s="43"/>
      <c r="J16" s="43"/>
      <c r="K16" s="43"/>
      <c r="L16" s="43"/>
      <c r="M16" s="43"/>
      <c r="N16" s="43"/>
      <c r="O16" s="43"/>
      <c r="P16" s="43"/>
      <c r="Q16" s="43"/>
      <c r="R16" s="43"/>
      <c r="S16" s="43"/>
      <c r="T16" s="43"/>
      <c r="U16" s="43"/>
      <c r="V16" s="43"/>
      <c r="W16" s="43"/>
      <c r="X16" s="43"/>
      <c r="Y16" s="43"/>
      <c r="Z16" s="43"/>
      <c r="AA16" s="43"/>
      <c r="AB16" s="95"/>
      <c r="AC16" s="95"/>
      <c r="AD16" s="95"/>
      <c r="AE16" s="95"/>
      <c r="AF16" s="95"/>
      <c r="AG16" s="95"/>
      <c r="AH16" s="95"/>
      <c r="AI16" s="95"/>
      <c r="AJ16" s="95"/>
      <c r="AK16" s="95"/>
      <c r="AL16" s="95"/>
      <c r="AM16" s="42"/>
    </row>
    <row r="17" spans="1:39" x14ac:dyDescent="0.25">
      <c r="A17" s="123"/>
      <c r="B17" s="11"/>
      <c r="C17" s="33"/>
      <c r="D17" s="33"/>
      <c r="E17" s="34"/>
      <c r="F17" s="101" t="s">
        <v>22</v>
      </c>
      <c r="G17" s="35">
        <f t="shared" si="0"/>
        <v>0</v>
      </c>
      <c r="H17" s="239">
        <f t="shared" si="1"/>
        <v>0</v>
      </c>
      <c r="I17" s="43"/>
      <c r="J17" s="43"/>
      <c r="K17" s="43"/>
      <c r="L17" s="43"/>
      <c r="M17" s="43"/>
      <c r="N17" s="43"/>
      <c r="O17" s="43"/>
      <c r="P17" s="43"/>
      <c r="Q17" s="43"/>
      <c r="R17" s="43"/>
      <c r="S17" s="43"/>
      <c r="T17" s="43"/>
      <c r="U17" s="43"/>
      <c r="V17" s="43"/>
      <c r="W17" s="43"/>
      <c r="X17" s="43"/>
      <c r="Y17" s="43"/>
      <c r="Z17" s="43"/>
      <c r="AA17" s="43"/>
      <c r="AB17" s="95"/>
      <c r="AC17" s="95"/>
      <c r="AD17" s="95"/>
      <c r="AE17" s="95"/>
      <c r="AF17" s="95"/>
      <c r="AG17" s="95"/>
      <c r="AH17" s="95"/>
      <c r="AI17" s="95"/>
      <c r="AJ17" s="95"/>
      <c r="AK17" s="95"/>
      <c r="AL17" s="95"/>
      <c r="AM17" s="42"/>
    </row>
    <row r="18" spans="1:39" x14ac:dyDescent="0.25">
      <c r="A18" s="123"/>
      <c r="B18" s="11"/>
      <c r="C18" s="33"/>
      <c r="D18" s="33"/>
      <c r="E18" s="34"/>
      <c r="F18" s="101" t="s">
        <v>22</v>
      </c>
      <c r="G18" s="35">
        <f t="shared" si="0"/>
        <v>0</v>
      </c>
      <c r="H18" s="239">
        <f t="shared" si="1"/>
        <v>0</v>
      </c>
      <c r="I18" s="43"/>
      <c r="J18" s="43"/>
      <c r="K18" s="43"/>
      <c r="L18" s="43"/>
      <c r="M18" s="43"/>
      <c r="N18" s="43"/>
      <c r="O18" s="43"/>
      <c r="P18" s="43"/>
      <c r="Q18" s="43"/>
      <c r="R18" s="43"/>
      <c r="S18" s="43"/>
      <c r="T18" s="43"/>
      <c r="U18" s="43"/>
      <c r="V18" s="43"/>
      <c r="W18" s="43"/>
      <c r="X18" s="43"/>
      <c r="Y18" s="43"/>
      <c r="Z18" s="43"/>
      <c r="AA18" s="43"/>
      <c r="AB18" s="95"/>
      <c r="AC18" s="95"/>
      <c r="AD18" s="95"/>
      <c r="AE18" s="95"/>
      <c r="AF18" s="95"/>
      <c r="AG18" s="95"/>
      <c r="AH18" s="95"/>
      <c r="AI18" s="95"/>
      <c r="AJ18" s="95"/>
      <c r="AK18" s="95"/>
      <c r="AL18" s="95"/>
      <c r="AM18" s="42"/>
    </row>
    <row r="19" spans="1:39" x14ac:dyDescent="0.25">
      <c r="A19" s="123"/>
      <c r="B19" s="11"/>
      <c r="C19" s="33"/>
      <c r="D19" s="33"/>
      <c r="E19" s="34"/>
      <c r="F19" s="101" t="s">
        <v>22</v>
      </c>
      <c r="G19" s="35">
        <f t="shared" si="0"/>
        <v>0</v>
      </c>
      <c r="H19" s="239">
        <f t="shared" si="1"/>
        <v>0</v>
      </c>
      <c r="I19" s="43"/>
      <c r="J19" s="43"/>
      <c r="K19" s="43"/>
      <c r="L19" s="43"/>
      <c r="M19" s="43"/>
      <c r="N19" s="43"/>
      <c r="O19" s="43"/>
      <c r="P19" s="43"/>
      <c r="Q19" s="43"/>
      <c r="R19" s="43"/>
      <c r="S19" s="43"/>
      <c r="T19" s="43"/>
      <c r="U19" s="43"/>
      <c r="V19" s="43"/>
      <c r="W19" s="43"/>
      <c r="X19" s="43"/>
      <c r="Y19" s="43"/>
      <c r="Z19" s="43"/>
      <c r="AA19" s="43"/>
      <c r="AB19" s="95"/>
      <c r="AC19" s="95"/>
      <c r="AD19" s="95"/>
      <c r="AE19" s="95"/>
      <c r="AF19" s="95"/>
      <c r="AG19" s="95"/>
      <c r="AH19" s="95"/>
      <c r="AI19" s="95"/>
      <c r="AJ19" s="95"/>
      <c r="AK19" s="95"/>
      <c r="AL19" s="95"/>
      <c r="AM19" s="42"/>
    </row>
    <row r="20" spans="1:39" x14ac:dyDescent="0.25">
      <c r="A20" s="123"/>
      <c r="B20" s="11"/>
      <c r="C20" s="33"/>
      <c r="D20" s="33"/>
      <c r="E20" s="34"/>
      <c r="F20" s="101" t="s">
        <v>22</v>
      </c>
      <c r="G20" s="35">
        <f t="shared" si="0"/>
        <v>0</v>
      </c>
      <c r="H20" s="239">
        <f t="shared" si="1"/>
        <v>0</v>
      </c>
      <c r="I20" s="43"/>
      <c r="J20" s="43"/>
      <c r="K20" s="43"/>
      <c r="L20" s="43"/>
      <c r="M20" s="43"/>
      <c r="N20" s="43"/>
      <c r="O20" s="43"/>
      <c r="P20" s="43"/>
      <c r="Q20" s="43"/>
      <c r="R20" s="43"/>
      <c r="S20" s="43"/>
      <c r="T20" s="43"/>
      <c r="U20" s="43"/>
      <c r="V20" s="43"/>
      <c r="W20" s="43"/>
      <c r="X20" s="43"/>
      <c r="Y20" s="43"/>
      <c r="Z20" s="43"/>
      <c r="AA20" s="43"/>
      <c r="AB20" s="95"/>
      <c r="AC20" s="95"/>
      <c r="AD20" s="95"/>
      <c r="AE20" s="95"/>
      <c r="AF20" s="95"/>
      <c r="AG20" s="95"/>
      <c r="AH20" s="95"/>
      <c r="AI20" s="95"/>
      <c r="AJ20" s="95"/>
      <c r="AK20" s="95"/>
      <c r="AL20" s="95"/>
      <c r="AM20" s="42"/>
    </row>
    <row r="21" spans="1:39" x14ac:dyDescent="0.25">
      <c r="A21" s="123"/>
      <c r="B21" s="11"/>
      <c r="C21" s="33"/>
      <c r="D21" s="33"/>
      <c r="E21" s="34"/>
      <c r="F21" s="101" t="s">
        <v>22</v>
      </c>
      <c r="G21" s="35">
        <f t="shared" si="0"/>
        <v>0</v>
      </c>
      <c r="H21" s="239">
        <f t="shared" si="1"/>
        <v>0</v>
      </c>
      <c r="I21" s="43"/>
      <c r="J21" s="43"/>
      <c r="K21" s="43"/>
      <c r="L21" s="43"/>
      <c r="M21" s="43"/>
      <c r="N21" s="43"/>
      <c r="O21" s="43"/>
      <c r="P21" s="43"/>
      <c r="Q21" s="43"/>
      <c r="R21" s="43"/>
      <c r="S21" s="43"/>
      <c r="T21" s="43"/>
      <c r="U21" s="43"/>
      <c r="V21" s="43"/>
      <c r="W21" s="43"/>
      <c r="X21" s="43"/>
      <c r="Y21" s="43"/>
      <c r="Z21" s="43"/>
      <c r="AA21" s="43"/>
      <c r="AB21" s="95"/>
      <c r="AC21" s="95"/>
      <c r="AD21" s="95"/>
      <c r="AE21" s="95"/>
      <c r="AF21" s="95"/>
      <c r="AG21" s="95"/>
      <c r="AH21" s="95"/>
      <c r="AI21" s="95"/>
      <c r="AJ21" s="95"/>
      <c r="AK21" s="95"/>
      <c r="AL21" s="95"/>
      <c r="AM21" s="42"/>
    </row>
    <row r="22" spans="1:39" x14ac:dyDescent="0.25">
      <c r="A22" s="123"/>
      <c r="B22" s="11"/>
      <c r="C22" s="33"/>
      <c r="D22" s="33"/>
      <c r="E22" s="34"/>
      <c r="F22" s="101" t="s">
        <v>22</v>
      </c>
      <c r="G22" s="35">
        <f t="shared" si="0"/>
        <v>0</v>
      </c>
      <c r="H22" s="239">
        <f t="shared" si="1"/>
        <v>0</v>
      </c>
      <c r="I22" s="43"/>
      <c r="J22" s="43"/>
      <c r="K22" s="43"/>
      <c r="L22" s="43"/>
      <c r="M22" s="43"/>
      <c r="N22" s="43"/>
      <c r="O22" s="43"/>
      <c r="P22" s="43"/>
      <c r="Q22" s="43"/>
      <c r="R22" s="43"/>
      <c r="S22" s="43"/>
      <c r="T22" s="43"/>
      <c r="U22" s="43"/>
      <c r="V22" s="43"/>
      <c r="W22" s="43"/>
      <c r="X22" s="43"/>
      <c r="Y22" s="43"/>
      <c r="Z22" s="43"/>
      <c r="AA22" s="43"/>
      <c r="AB22" s="95"/>
      <c r="AC22" s="95"/>
      <c r="AD22" s="95"/>
      <c r="AE22" s="95"/>
      <c r="AF22" s="95"/>
      <c r="AG22" s="95"/>
      <c r="AH22" s="95"/>
      <c r="AI22" s="95"/>
      <c r="AJ22" s="95"/>
      <c r="AK22" s="95"/>
      <c r="AL22" s="95"/>
      <c r="AM22" s="42"/>
    </row>
    <row r="23" spans="1:39" x14ac:dyDescent="0.25">
      <c r="A23" s="123"/>
      <c r="B23" s="11"/>
      <c r="C23" s="33"/>
      <c r="D23" s="33"/>
      <c r="E23" s="34"/>
      <c r="F23" s="101" t="s">
        <v>22</v>
      </c>
      <c r="G23" s="35">
        <f t="shared" si="0"/>
        <v>0</v>
      </c>
      <c r="H23" s="239">
        <f t="shared" si="1"/>
        <v>0</v>
      </c>
      <c r="I23" s="43"/>
      <c r="J23" s="43"/>
      <c r="K23" s="43"/>
      <c r="L23" s="43"/>
      <c r="M23" s="43"/>
      <c r="N23" s="43"/>
      <c r="O23" s="43"/>
      <c r="P23" s="43"/>
      <c r="Q23" s="43"/>
      <c r="R23" s="43"/>
      <c r="S23" s="43"/>
      <c r="T23" s="43"/>
      <c r="U23" s="43"/>
      <c r="V23" s="43"/>
      <c r="W23" s="43"/>
      <c r="X23" s="43"/>
      <c r="Y23" s="43"/>
      <c r="Z23" s="43"/>
      <c r="AA23" s="43"/>
      <c r="AB23" s="95"/>
      <c r="AC23" s="95"/>
      <c r="AD23" s="95"/>
      <c r="AE23" s="95"/>
      <c r="AF23" s="95"/>
      <c r="AG23" s="95"/>
      <c r="AH23" s="95"/>
      <c r="AI23" s="95"/>
      <c r="AJ23" s="95"/>
      <c r="AK23" s="95"/>
      <c r="AL23" s="95"/>
      <c r="AM23" s="42"/>
    </row>
    <row r="24" spans="1:39" x14ac:dyDescent="0.25">
      <c r="A24" s="123"/>
      <c r="B24" s="11"/>
      <c r="C24" s="33"/>
      <c r="D24" s="33"/>
      <c r="E24" s="34"/>
      <c r="F24" s="101" t="s">
        <v>22</v>
      </c>
      <c r="G24" s="35">
        <f t="shared" si="0"/>
        <v>0</v>
      </c>
      <c r="H24" s="239">
        <f t="shared" si="1"/>
        <v>0</v>
      </c>
      <c r="I24" s="43"/>
      <c r="J24" s="43"/>
      <c r="K24" s="43"/>
      <c r="L24" s="43"/>
      <c r="M24" s="43"/>
      <c r="N24" s="43"/>
      <c r="O24" s="43"/>
      <c r="P24" s="43"/>
      <c r="Q24" s="43"/>
      <c r="R24" s="43"/>
      <c r="S24" s="43"/>
      <c r="T24" s="43"/>
      <c r="U24" s="43"/>
      <c r="V24" s="43"/>
      <c r="W24" s="43"/>
      <c r="X24" s="43"/>
      <c r="Y24" s="43"/>
      <c r="Z24" s="43"/>
      <c r="AA24" s="43"/>
      <c r="AB24" s="95"/>
      <c r="AC24" s="95"/>
      <c r="AD24" s="95"/>
      <c r="AE24" s="95"/>
      <c r="AF24" s="95"/>
      <c r="AG24" s="95"/>
      <c r="AH24" s="95"/>
      <c r="AI24" s="95"/>
      <c r="AJ24" s="95"/>
      <c r="AK24" s="95"/>
      <c r="AL24" s="95"/>
      <c r="AM24" s="42"/>
    </row>
    <row r="25" spans="1:39" x14ac:dyDescent="0.25">
      <c r="A25" s="123"/>
      <c r="B25" s="11"/>
      <c r="C25" s="33"/>
      <c r="D25" s="33"/>
      <c r="E25" s="34"/>
      <c r="F25" s="101" t="s">
        <v>22</v>
      </c>
      <c r="G25" s="35">
        <f t="shared" si="0"/>
        <v>0</v>
      </c>
      <c r="H25" s="239">
        <f t="shared" si="1"/>
        <v>0</v>
      </c>
      <c r="I25" s="43"/>
      <c r="J25" s="43"/>
      <c r="K25" s="43"/>
      <c r="L25" s="43"/>
      <c r="M25" s="43"/>
      <c r="N25" s="43"/>
      <c r="O25" s="43"/>
      <c r="P25" s="43"/>
      <c r="Q25" s="43"/>
      <c r="R25" s="43"/>
      <c r="S25" s="43"/>
      <c r="T25" s="43"/>
      <c r="U25" s="43"/>
      <c r="V25" s="43"/>
      <c r="W25" s="43"/>
      <c r="X25" s="43"/>
      <c r="Y25" s="43"/>
      <c r="Z25" s="43"/>
      <c r="AA25" s="43"/>
      <c r="AB25" s="95"/>
      <c r="AC25" s="95"/>
      <c r="AD25" s="95"/>
      <c r="AE25" s="95"/>
      <c r="AF25" s="95"/>
      <c r="AG25" s="95"/>
      <c r="AH25" s="95"/>
      <c r="AI25" s="95"/>
      <c r="AJ25" s="95"/>
      <c r="AK25" s="95"/>
      <c r="AL25" s="95"/>
      <c r="AM25" s="42"/>
    </row>
    <row r="26" spans="1:39" x14ac:dyDescent="0.25">
      <c r="A26" s="123"/>
      <c r="B26" s="11"/>
      <c r="C26" s="33"/>
      <c r="D26" s="33"/>
      <c r="E26" s="34"/>
      <c r="F26" s="101" t="s">
        <v>22</v>
      </c>
      <c r="G26" s="35">
        <f t="shared" si="0"/>
        <v>0</v>
      </c>
      <c r="H26" s="239">
        <f t="shared" si="1"/>
        <v>0</v>
      </c>
      <c r="I26" s="43"/>
      <c r="J26" s="43"/>
      <c r="K26" s="43"/>
      <c r="L26" s="43"/>
      <c r="M26" s="43"/>
      <c r="N26" s="43"/>
      <c r="O26" s="43"/>
      <c r="P26" s="43"/>
      <c r="Q26" s="43"/>
      <c r="R26" s="43"/>
      <c r="S26" s="43"/>
      <c r="T26" s="43"/>
      <c r="U26" s="43"/>
      <c r="V26" s="43"/>
      <c r="W26" s="43"/>
      <c r="X26" s="43"/>
      <c r="Y26" s="43"/>
      <c r="Z26" s="43"/>
      <c r="AA26" s="43"/>
      <c r="AB26" s="95"/>
      <c r="AC26" s="95"/>
      <c r="AD26" s="95"/>
      <c r="AE26" s="95"/>
      <c r="AF26" s="95"/>
      <c r="AG26" s="95"/>
      <c r="AH26" s="95"/>
      <c r="AI26" s="95"/>
      <c r="AJ26" s="95"/>
      <c r="AK26" s="95"/>
      <c r="AL26" s="95"/>
      <c r="AM26" s="42"/>
    </row>
    <row r="27" spans="1:39" x14ac:dyDescent="0.25">
      <c r="A27" s="123"/>
      <c r="B27" s="11"/>
      <c r="C27" s="33"/>
      <c r="D27" s="33"/>
      <c r="E27" s="34"/>
      <c r="F27" s="101" t="s">
        <v>22</v>
      </c>
      <c r="G27" s="35">
        <f t="shared" si="0"/>
        <v>0</v>
      </c>
      <c r="H27" s="239">
        <f t="shared" si="1"/>
        <v>0</v>
      </c>
      <c r="I27" s="43"/>
      <c r="J27" s="43"/>
      <c r="K27" s="43"/>
      <c r="L27" s="43"/>
      <c r="M27" s="43"/>
      <c r="N27" s="43"/>
      <c r="O27" s="43"/>
      <c r="P27" s="43"/>
      <c r="Q27" s="43"/>
      <c r="R27" s="43"/>
      <c r="S27" s="43"/>
      <c r="T27" s="43"/>
      <c r="U27" s="43"/>
      <c r="V27" s="43"/>
      <c r="W27" s="43"/>
      <c r="X27" s="43"/>
      <c r="Y27" s="43"/>
      <c r="Z27" s="43"/>
      <c r="AA27" s="43"/>
      <c r="AB27" s="95"/>
      <c r="AC27" s="95"/>
      <c r="AD27" s="95"/>
      <c r="AE27" s="95"/>
      <c r="AF27" s="95"/>
      <c r="AG27" s="95"/>
      <c r="AH27" s="95"/>
      <c r="AI27" s="95"/>
      <c r="AJ27" s="95"/>
      <c r="AK27" s="95"/>
      <c r="AL27" s="95"/>
      <c r="AM27" s="42"/>
    </row>
    <row r="28" spans="1:39" x14ac:dyDescent="0.25">
      <c r="A28" s="123"/>
      <c r="B28" s="11"/>
      <c r="C28" s="33"/>
      <c r="D28" s="33"/>
      <c r="E28" s="34"/>
      <c r="F28" s="101" t="s">
        <v>22</v>
      </c>
      <c r="G28" s="35">
        <f t="shared" si="0"/>
        <v>0</v>
      </c>
      <c r="H28" s="239">
        <f t="shared" si="1"/>
        <v>0</v>
      </c>
      <c r="I28" s="43"/>
      <c r="J28" s="43"/>
      <c r="K28" s="43"/>
      <c r="L28" s="43"/>
      <c r="M28" s="43"/>
      <c r="N28" s="43"/>
      <c r="O28" s="43"/>
      <c r="P28" s="43"/>
      <c r="Q28" s="43"/>
      <c r="R28" s="43"/>
      <c r="S28" s="43"/>
      <c r="T28" s="43"/>
      <c r="U28" s="43"/>
      <c r="V28" s="43"/>
      <c r="W28" s="43"/>
      <c r="X28" s="43"/>
      <c r="Y28" s="43"/>
      <c r="Z28" s="43"/>
      <c r="AA28" s="43"/>
      <c r="AB28" s="95"/>
      <c r="AC28" s="95"/>
      <c r="AD28" s="95"/>
      <c r="AE28" s="95"/>
      <c r="AF28" s="95"/>
      <c r="AG28" s="95"/>
      <c r="AH28" s="95"/>
      <c r="AI28" s="95"/>
      <c r="AJ28" s="95"/>
      <c r="AK28" s="95"/>
      <c r="AL28" s="95"/>
      <c r="AM28" s="42"/>
    </row>
    <row r="29" spans="1:39" x14ac:dyDescent="0.25">
      <c r="A29" s="123"/>
      <c r="B29" s="11"/>
      <c r="C29" s="33"/>
      <c r="D29" s="33"/>
      <c r="E29" s="34"/>
      <c r="F29" s="101" t="s">
        <v>22</v>
      </c>
      <c r="G29" s="35">
        <f t="shared" si="0"/>
        <v>0</v>
      </c>
      <c r="H29" s="239">
        <f t="shared" si="1"/>
        <v>0</v>
      </c>
      <c r="I29" s="43"/>
      <c r="J29" s="43"/>
      <c r="K29" s="43"/>
      <c r="L29" s="43"/>
      <c r="M29" s="43"/>
      <c r="N29" s="43"/>
      <c r="O29" s="43"/>
      <c r="P29" s="43"/>
      <c r="Q29" s="43"/>
      <c r="R29" s="43"/>
      <c r="S29" s="43"/>
      <c r="T29" s="43"/>
      <c r="U29" s="43"/>
      <c r="V29" s="43"/>
      <c r="W29" s="43"/>
      <c r="X29" s="43"/>
      <c r="Y29" s="43"/>
      <c r="Z29" s="43"/>
      <c r="AA29" s="43"/>
      <c r="AB29" s="95"/>
      <c r="AC29" s="95"/>
      <c r="AD29" s="95"/>
      <c r="AE29" s="95"/>
      <c r="AF29" s="95"/>
      <c r="AG29" s="95"/>
      <c r="AH29" s="95"/>
      <c r="AI29" s="95"/>
      <c r="AJ29" s="95"/>
      <c r="AK29" s="95"/>
      <c r="AL29" s="95"/>
      <c r="AM29" s="42"/>
    </row>
    <row r="30" spans="1:39" x14ac:dyDescent="0.25">
      <c r="A30" s="123"/>
      <c r="B30" s="11"/>
      <c r="C30" s="33"/>
      <c r="D30" s="33"/>
      <c r="E30" s="34"/>
      <c r="F30" s="101" t="s">
        <v>22</v>
      </c>
      <c r="G30" s="35">
        <f t="shared" si="0"/>
        <v>0</v>
      </c>
      <c r="H30" s="239">
        <f t="shared" si="1"/>
        <v>0</v>
      </c>
      <c r="I30" s="43"/>
      <c r="J30" s="43"/>
      <c r="K30" s="43"/>
      <c r="L30" s="43"/>
      <c r="M30" s="43"/>
      <c r="N30" s="43"/>
      <c r="O30" s="43"/>
      <c r="P30" s="43"/>
      <c r="Q30" s="43"/>
      <c r="R30" s="43"/>
      <c r="S30" s="43"/>
      <c r="T30" s="43"/>
      <c r="U30" s="43"/>
      <c r="V30" s="43"/>
      <c r="W30" s="43"/>
      <c r="X30" s="43"/>
      <c r="Y30" s="43"/>
      <c r="Z30" s="43"/>
      <c r="AA30" s="43"/>
      <c r="AB30" s="95"/>
      <c r="AC30" s="95"/>
      <c r="AD30" s="95"/>
      <c r="AE30" s="95"/>
      <c r="AF30" s="95"/>
      <c r="AG30" s="95"/>
      <c r="AH30" s="95"/>
      <c r="AI30" s="95"/>
      <c r="AJ30" s="95"/>
      <c r="AK30" s="95"/>
      <c r="AL30" s="95"/>
      <c r="AM30" s="42"/>
    </row>
    <row r="31" spans="1:39" x14ac:dyDescent="0.25">
      <c r="A31" s="123"/>
      <c r="B31" s="11"/>
      <c r="C31" s="33"/>
      <c r="D31" s="33"/>
      <c r="E31" s="34"/>
      <c r="F31" s="101" t="s">
        <v>22</v>
      </c>
      <c r="G31" s="35">
        <f t="shared" si="0"/>
        <v>0</v>
      </c>
      <c r="H31" s="239">
        <f t="shared" si="1"/>
        <v>0</v>
      </c>
      <c r="I31" s="43"/>
      <c r="J31" s="43"/>
      <c r="K31" s="43"/>
      <c r="L31" s="43"/>
      <c r="M31" s="43"/>
      <c r="N31" s="43"/>
      <c r="O31" s="43"/>
      <c r="P31" s="43"/>
      <c r="Q31" s="43"/>
      <c r="R31" s="43"/>
      <c r="S31" s="43"/>
      <c r="T31" s="43"/>
      <c r="U31" s="43"/>
      <c r="V31" s="43"/>
      <c r="W31" s="43"/>
      <c r="X31" s="43"/>
      <c r="Y31" s="43"/>
      <c r="Z31" s="43"/>
      <c r="AA31" s="43"/>
      <c r="AB31" s="95"/>
      <c r="AC31" s="95"/>
      <c r="AD31" s="95"/>
      <c r="AE31" s="95"/>
      <c r="AF31" s="95"/>
      <c r="AG31" s="95"/>
      <c r="AH31" s="95"/>
      <c r="AI31" s="95"/>
      <c r="AJ31" s="95"/>
      <c r="AK31" s="95"/>
      <c r="AL31" s="95"/>
      <c r="AM31" s="42"/>
    </row>
    <row r="32" spans="1:39" x14ac:dyDescent="0.25">
      <c r="A32" s="123"/>
      <c r="B32" s="11"/>
      <c r="C32" s="33"/>
      <c r="D32" s="33"/>
      <c r="E32" s="34"/>
      <c r="F32" s="101" t="s">
        <v>22</v>
      </c>
      <c r="G32" s="35">
        <f t="shared" si="0"/>
        <v>0</v>
      </c>
      <c r="H32" s="239">
        <f t="shared" si="1"/>
        <v>0</v>
      </c>
      <c r="I32" s="43"/>
      <c r="J32" s="43"/>
      <c r="K32" s="43"/>
      <c r="L32" s="43"/>
      <c r="M32" s="43"/>
      <c r="N32" s="43"/>
      <c r="O32" s="43"/>
      <c r="P32" s="43"/>
      <c r="Q32" s="43"/>
      <c r="R32" s="43"/>
      <c r="S32" s="43"/>
      <c r="T32" s="43"/>
      <c r="U32" s="43"/>
      <c r="V32" s="43"/>
      <c r="W32" s="43"/>
      <c r="X32" s="43"/>
      <c r="Y32" s="43"/>
      <c r="Z32" s="43"/>
      <c r="AA32" s="43"/>
      <c r="AB32" s="95"/>
      <c r="AC32" s="95"/>
      <c r="AD32" s="95"/>
      <c r="AE32" s="95"/>
      <c r="AF32" s="95"/>
      <c r="AG32" s="95"/>
      <c r="AH32" s="95"/>
      <c r="AI32" s="95"/>
      <c r="AJ32" s="95"/>
      <c r="AK32" s="95"/>
      <c r="AL32" s="95"/>
      <c r="AM32" s="42"/>
    </row>
    <row r="33" spans="1:39" x14ac:dyDescent="0.25">
      <c r="A33" s="123"/>
      <c r="B33" s="11"/>
      <c r="C33" s="33"/>
      <c r="D33" s="33"/>
      <c r="E33" s="34"/>
      <c r="F33" s="101" t="s">
        <v>22</v>
      </c>
      <c r="G33" s="35">
        <f t="shared" si="0"/>
        <v>0</v>
      </c>
      <c r="H33" s="239">
        <f t="shared" si="1"/>
        <v>0</v>
      </c>
      <c r="I33" s="43"/>
      <c r="J33" s="43"/>
      <c r="K33" s="43"/>
      <c r="L33" s="43"/>
      <c r="M33" s="43"/>
      <c r="N33" s="43"/>
      <c r="O33" s="43"/>
      <c r="P33" s="43"/>
      <c r="Q33" s="43"/>
      <c r="R33" s="43"/>
      <c r="S33" s="43"/>
      <c r="T33" s="43"/>
      <c r="U33" s="43"/>
      <c r="V33" s="43"/>
      <c r="W33" s="43"/>
      <c r="X33" s="43"/>
      <c r="Y33" s="43"/>
      <c r="Z33" s="43"/>
      <c r="AA33" s="43"/>
      <c r="AB33" s="95"/>
      <c r="AC33" s="95"/>
      <c r="AD33" s="95"/>
      <c r="AE33" s="95"/>
      <c r="AF33" s="95"/>
      <c r="AG33" s="95"/>
      <c r="AH33" s="95"/>
      <c r="AI33" s="95"/>
      <c r="AJ33" s="95"/>
      <c r="AK33" s="95"/>
      <c r="AL33" s="95"/>
      <c r="AM33" s="42"/>
    </row>
    <row r="34" spans="1:39" x14ac:dyDescent="0.25">
      <c r="A34" s="123"/>
      <c r="B34" s="11"/>
      <c r="C34" s="33"/>
      <c r="D34" s="33"/>
      <c r="E34" s="34"/>
      <c r="F34" s="101" t="s">
        <v>22</v>
      </c>
      <c r="G34" s="35">
        <f t="shared" si="0"/>
        <v>0</v>
      </c>
      <c r="H34" s="239">
        <f t="shared" si="1"/>
        <v>0</v>
      </c>
      <c r="I34" s="43"/>
      <c r="J34" s="43"/>
      <c r="K34" s="43"/>
      <c r="L34" s="43"/>
      <c r="M34" s="43"/>
      <c r="N34" s="43"/>
      <c r="O34" s="43"/>
      <c r="P34" s="43"/>
      <c r="Q34" s="43"/>
      <c r="R34" s="43"/>
      <c r="S34" s="43"/>
      <c r="T34" s="43"/>
      <c r="U34" s="43"/>
      <c r="V34" s="43"/>
      <c r="W34" s="43"/>
      <c r="X34" s="43"/>
      <c r="Y34" s="43"/>
      <c r="Z34" s="43"/>
      <c r="AA34" s="43"/>
      <c r="AB34" s="95"/>
      <c r="AC34" s="95"/>
      <c r="AD34" s="95"/>
      <c r="AE34" s="95"/>
      <c r="AF34" s="95"/>
      <c r="AG34" s="95"/>
      <c r="AH34" s="95"/>
      <c r="AI34" s="95"/>
      <c r="AJ34" s="95"/>
      <c r="AK34" s="95"/>
      <c r="AL34" s="95"/>
      <c r="AM34" s="42"/>
    </row>
    <row r="35" spans="1:39" x14ac:dyDescent="0.25">
      <c r="A35" s="123"/>
      <c r="B35" s="11"/>
      <c r="C35" s="33"/>
      <c r="D35" s="33"/>
      <c r="E35" s="34"/>
      <c r="F35" s="101" t="s">
        <v>22</v>
      </c>
      <c r="G35" s="35">
        <f t="shared" si="0"/>
        <v>0</v>
      </c>
      <c r="H35" s="239">
        <f t="shared" si="1"/>
        <v>0</v>
      </c>
      <c r="I35" s="43"/>
      <c r="J35" s="43"/>
      <c r="K35" s="43"/>
      <c r="L35" s="43"/>
      <c r="M35" s="43"/>
      <c r="N35" s="43"/>
      <c r="O35" s="43"/>
      <c r="P35" s="43"/>
      <c r="Q35" s="43"/>
      <c r="R35" s="43"/>
      <c r="S35" s="43"/>
      <c r="T35" s="43"/>
      <c r="U35" s="43"/>
      <c r="V35" s="43"/>
      <c r="W35" s="43"/>
      <c r="X35" s="43"/>
      <c r="Y35" s="43"/>
      <c r="Z35" s="43"/>
      <c r="AA35" s="43"/>
      <c r="AB35" s="95"/>
      <c r="AC35" s="95"/>
      <c r="AD35" s="95"/>
      <c r="AE35" s="95"/>
      <c r="AF35" s="95"/>
      <c r="AG35" s="95"/>
      <c r="AH35" s="95"/>
      <c r="AI35" s="95"/>
      <c r="AJ35" s="95"/>
      <c r="AK35" s="95"/>
      <c r="AL35" s="95"/>
      <c r="AM35" s="42"/>
    </row>
    <row r="36" spans="1:39" x14ac:dyDescent="0.25">
      <c r="A36" s="123"/>
      <c r="B36" s="11"/>
      <c r="C36" s="33"/>
      <c r="D36" s="33"/>
      <c r="E36" s="34"/>
      <c r="F36" s="101" t="s">
        <v>22</v>
      </c>
      <c r="G36" s="35">
        <f t="shared" si="0"/>
        <v>0</v>
      </c>
      <c r="H36" s="239">
        <f t="shared" si="1"/>
        <v>0</v>
      </c>
      <c r="I36" s="43"/>
      <c r="J36" s="43"/>
      <c r="K36" s="43"/>
      <c r="L36" s="43"/>
      <c r="M36" s="43"/>
      <c r="N36" s="43"/>
      <c r="O36" s="43"/>
      <c r="P36" s="43"/>
      <c r="Q36" s="43"/>
      <c r="R36" s="43"/>
      <c r="S36" s="43"/>
      <c r="T36" s="43"/>
      <c r="U36" s="43"/>
      <c r="V36" s="43"/>
      <c r="W36" s="43"/>
      <c r="X36" s="43"/>
      <c r="Y36" s="43"/>
      <c r="Z36" s="43"/>
      <c r="AA36" s="43"/>
      <c r="AB36" s="95"/>
      <c r="AC36" s="95"/>
      <c r="AD36" s="95"/>
      <c r="AE36" s="95"/>
      <c r="AF36" s="95"/>
      <c r="AG36" s="95"/>
      <c r="AH36" s="95"/>
      <c r="AI36" s="95"/>
      <c r="AJ36" s="95"/>
      <c r="AK36" s="95"/>
      <c r="AL36" s="95"/>
      <c r="AM36" s="42"/>
    </row>
    <row r="37" spans="1:39" x14ac:dyDescent="0.25">
      <c r="A37" s="123"/>
      <c r="B37" s="11"/>
      <c r="C37" s="33"/>
      <c r="D37" s="33"/>
      <c r="E37" s="34"/>
      <c r="F37" s="101" t="s">
        <v>22</v>
      </c>
      <c r="G37" s="35">
        <f t="shared" si="0"/>
        <v>0</v>
      </c>
      <c r="H37" s="239">
        <f t="shared" si="1"/>
        <v>0</v>
      </c>
      <c r="I37" s="43"/>
      <c r="J37" s="43"/>
      <c r="K37" s="43"/>
      <c r="L37" s="43"/>
      <c r="M37" s="43"/>
      <c r="N37" s="43"/>
      <c r="O37" s="43"/>
      <c r="P37" s="43"/>
      <c r="Q37" s="43"/>
      <c r="R37" s="43"/>
      <c r="S37" s="43"/>
      <c r="T37" s="43"/>
      <c r="U37" s="43"/>
      <c r="V37" s="43"/>
      <c r="W37" s="43"/>
      <c r="X37" s="43"/>
      <c r="Y37" s="43"/>
      <c r="Z37" s="43"/>
      <c r="AA37" s="43"/>
      <c r="AB37" s="95"/>
      <c r="AC37" s="95"/>
      <c r="AD37" s="95"/>
      <c r="AE37" s="95"/>
      <c r="AF37" s="95"/>
      <c r="AG37" s="95"/>
      <c r="AH37" s="95"/>
      <c r="AI37" s="95"/>
      <c r="AJ37" s="95"/>
      <c r="AK37" s="95"/>
      <c r="AL37" s="95"/>
      <c r="AM37" s="42"/>
    </row>
    <row r="38" spans="1:39" x14ac:dyDescent="0.25">
      <c r="A38" s="123"/>
      <c r="B38" s="11"/>
      <c r="C38" s="33"/>
      <c r="D38" s="33"/>
      <c r="E38" s="34"/>
      <c r="F38" s="101" t="s">
        <v>22</v>
      </c>
      <c r="G38" s="35">
        <f t="shared" si="0"/>
        <v>0</v>
      </c>
      <c r="H38" s="239">
        <f t="shared" si="1"/>
        <v>0</v>
      </c>
      <c r="I38" s="43"/>
      <c r="J38" s="43"/>
      <c r="K38" s="43"/>
      <c r="L38" s="43"/>
      <c r="M38" s="43"/>
      <c r="N38" s="43"/>
      <c r="O38" s="43"/>
      <c r="P38" s="43"/>
      <c r="Q38" s="43"/>
      <c r="R38" s="43"/>
      <c r="S38" s="43"/>
      <c r="T38" s="43"/>
      <c r="U38" s="43"/>
      <c r="V38" s="43"/>
      <c r="W38" s="43"/>
      <c r="X38" s="43"/>
      <c r="Y38" s="43"/>
      <c r="Z38" s="43"/>
      <c r="AA38" s="43"/>
      <c r="AB38" s="95"/>
      <c r="AC38" s="95"/>
      <c r="AD38" s="95"/>
      <c r="AE38" s="95"/>
      <c r="AF38" s="95"/>
      <c r="AG38" s="95"/>
      <c r="AH38" s="95"/>
      <c r="AI38" s="95"/>
      <c r="AJ38" s="95"/>
      <c r="AK38" s="95"/>
      <c r="AL38" s="95"/>
      <c r="AM38" s="42"/>
    </row>
    <row r="39" spans="1:39" x14ac:dyDescent="0.25">
      <c r="A39" s="123"/>
      <c r="B39" s="11"/>
      <c r="C39" s="33"/>
      <c r="D39" s="33"/>
      <c r="E39" s="34"/>
      <c r="F39" s="101" t="s">
        <v>22</v>
      </c>
      <c r="G39" s="35">
        <f t="shared" si="0"/>
        <v>0</v>
      </c>
      <c r="H39" s="239">
        <f t="shared" si="1"/>
        <v>0</v>
      </c>
      <c r="I39" s="43"/>
      <c r="J39" s="43"/>
      <c r="K39" s="43"/>
      <c r="L39" s="43"/>
      <c r="M39" s="43"/>
      <c r="N39" s="43"/>
      <c r="O39" s="43"/>
      <c r="P39" s="43"/>
      <c r="Q39" s="43"/>
      <c r="R39" s="43"/>
      <c r="S39" s="43"/>
      <c r="T39" s="43"/>
      <c r="U39" s="43"/>
      <c r="V39" s="43"/>
      <c r="W39" s="43"/>
      <c r="X39" s="43"/>
      <c r="Y39" s="43"/>
      <c r="Z39" s="43"/>
      <c r="AA39" s="43"/>
      <c r="AB39" s="95"/>
      <c r="AC39" s="95"/>
      <c r="AD39" s="95"/>
      <c r="AE39" s="95"/>
      <c r="AF39" s="95"/>
      <c r="AG39" s="95"/>
      <c r="AH39" s="95"/>
      <c r="AI39" s="95"/>
      <c r="AJ39" s="95"/>
      <c r="AK39" s="95"/>
      <c r="AL39" s="95"/>
      <c r="AM39" s="42"/>
    </row>
    <row r="40" spans="1:39" x14ac:dyDescent="0.25">
      <c r="A40" s="123"/>
      <c r="B40" s="11"/>
      <c r="C40" s="33"/>
      <c r="D40" s="33"/>
      <c r="E40" s="34"/>
      <c r="F40" s="101" t="s">
        <v>22</v>
      </c>
      <c r="G40" s="35">
        <f t="shared" si="0"/>
        <v>0</v>
      </c>
      <c r="H40" s="239">
        <f t="shared" si="1"/>
        <v>0</v>
      </c>
      <c r="I40" s="43"/>
      <c r="J40" s="43"/>
      <c r="K40" s="43"/>
      <c r="L40" s="43"/>
      <c r="M40" s="43"/>
      <c r="N40" s="43"/>
      <c r="O40" s="43"/>
      <c r="P40" s="43"/>
      <c r="Q40" s="43"/>
      <c r="R40" s="43"/>
      <c r="S40" s="43"/>
      <c r="T40" s="43"/>
      <c r="U40" s="43"/>
      <c r="V40" s="43"/>
      <c r="W40" s="43"/>
      <c r="X40" s="43"/>
      <c r="Y40" s="43"/>
      <c r="Z40" s="43"/>
      <c r="AA40" s="43"/>
      <c r="AB40" s="95"/>
      <c r="AC40" s="95"/>
      <c r="AD40" s="95"/>
      <c r="AE40" s="95"/>
      <c r="AF40" s="95"/>
      <c r="AG40" s="95"/>
      <c r="AH40" s="95"/>
      <c r="AI40" s="95"/>
      <c r="AJ40" s="95"/>
      <c r="AK40" s="95"/>
      <c r="AL40" s="95"/>
      <c r="AM40" s="42"/>
    </row>
    <row r="41" spans="1:39" x14ac:dyDescent="0.25">
      <c r="A41" s="123"/>
      <c r="B41" s="11"/>
      <c r="C41" s="33"/>
      <c r="D41" s="33"/>
      <c r="E41" s="34"/>
      <c r="F41" s="101" t="s">
        <v>22</v>
      </c>
      <c r="G41" s="35">
        <f t="shared" si="0"/>
        <v>0</v>
      </c>
      <c r="H41" s="239">
        <f t="shared" si="1"/>
        <v>0</v>
      </c>
      <c r="I41" s="43"/>
      <c r="J41" s="43"/>
      <c r="K41" s="43"/>
      <c r="L41" s="43"/>
      <c r="M41" s="43"/>
      <c r="N41" s="43"/>
      <c r="O41" s="43"/>
      <c r="P41" s="43"/>
      <c r="Q41" s="43"/>
      <c r="R41" s="43"/>
      <c r="S41" s="43"/>
      <c r="T41" s="43"/>
      <c r="U41" s="43"/>
      <c r="V41" s="43"/>
      <c r="W41" s="43"/>
      <c r="X41" s="43"/>
      <c r="Y41" s="43"/>
      <c r="Z41" s="43"/>
      <c r="AA41" s="43"/>
      <c r="AB41" s="95"/>
      <c r="AC41" s="95"/>
      <c r="AD41" s="95"/>
      <c r="AE41" s="95"/>
      <c r="AF41" s="95"/>
      <c r="AG41" s="95"/>
      <c r="AH41" s="95"/>
      <c r="AI41" s="95"/>
      <c r="AJ41" s="95"/>
      <c r="AK41" s="95"/>
      <c r="AL41" s="95"/>
      <c r="AM41" s="42"/>
    </row>
    <row r="42" spans="1:39" x14ac:dyDescent="0.25">
      <c r="A42" s="123"/>
      <c r="B42" s="11"/>
      <c r="C42" s="33"/>
      <c r="D42" s="33"/>
      <c r="E42" s="34"/>
      <c r="F42" s="101" t="s">
        <v>22</v>
      </c>
      <c r="G42" s="35">
        <f t="shared" si="0"/>
        <v>0</v>
      </c>
      <c r="H42" s="239">
        <f t="shared" si="1"/>
        <v>0</v>
      </c>
      <c r="I42" s="43"/>
      <c r="J42" s="43"/>
      <c r="K42" s="43"/>
      <c r="L42" s="43"/>
      <c r="M42" s="43"/>
      <c r="N42" s="43"/>
      <c r="O42" s="43"/>
      <c r="P42" s="43"/>
      <c r="Q42" s="43"/>
      <c r="R42" s="43"/>
      <c r="S42" s="43"/>
      <c r="T42" s="43"/>
      <c r="U42" s="43"/>
      <c r="V42" s="43"/>
      <c r="W42" s="43"/>
      <c r="X42" s="43"/>
      <c r="Y42" s="43"/>
      <c r="Z42" s="43"/>
      <c r="AA42" s="43"/>
      <c r="AB42" s="95"/>
      <c r="AC42" s="95"/>
      <c r="AD42" s="95"/>
      <c r="AE42" s="95"/>
      <c r="AF42" s="95"/>
      <c r="AG42" s="95"/>
      <c r="AH42" s="95"/>
      <c r="AI42" s="95"/>
      <c r="AJ42" s="95"/>
      <c r="AK42" s="95"/>
      <c r="AL42" s="95"/>
      <c r="AM42" s="42"/>
    </row>
    <row r="43" spans="1:39" x14ac:dyDescent="0.25">
      <c r="A43" s="123"/>
      <c r="B43" s="11"/>
      <c r="C43" s="33"/>
      <c r="D43" s="33"/>
      <c r="E43" s="34"/>
      <c r="F43" s="101" t="s">
        <v>22</v>
      </c>
      <c r="G43" s="35">
        <f t="shared" si="0"/>
        <v>0</v>
      </c>
      <c r="H43" s="239">
        <f t="shared" si="1"/>
        <v>0</v>
      </c>
      <c r="I43" s="43"/>
      <c r="J43" s="43"/>
      <c r="K43" s="43"/>
      <c r="L43" s="43"/>
      <c r="M43" s="43"/>
      <c r="N43" s="43"/>
      <c r="O43" s="43"/>
      <c r="P43" s="43"/>
      <c r="Q43" s="43"/>
      <c r="R43" s="43"/>
      <c r="S43" s="43"/>
      <c r="T43" s="43"/>
      <c r="U43" s="43"/>
      <c r="V43" s="43"/>
      <c r="W43" s="43"/>
      <c r="X43" s="43"/>
      <c r="Y43" s="43"/>
      <c r="Z43" s="43"/>
      <c r="AA43" s="43"/>
      <c r="AB43" s="95"/>
      <c r="AC43" s="95"/>
      <c r="AD43" s="95"/>
      <c r="AE43" s="95"/>
      <c r="AF43" s="95"/>
      <c r="AG43" s="95"/>
      <c r="AH43" s="95"/>
      <c r="AI43" s="95"/>
      <c r="AJ43" s="95"/>
      <c r="AK43" s="95"/>
      <c r="AL43" s="95"/>
      <c r="AM43" s="42"/>
    </row>
    <row r="44" spans="1:39" x14ac:dyDescent="0.25">
      <c r="A44" s="123"/>
      <c r="B44" s="11"/>
      <c r="C44" s="33"/>
      <c r="D44" s="33"/>
      <c r="E44" s="34"/>
      <c r="F44" s="101" t="s">
        <v>22</v>
      </c>
      <c r="G44" s="35">
        <f t="shared" si="0"/>
        <v>0</v>
      </c>
      <c r="H44" s="239">
        <f t="shared" si="1"/>
        <v>0</v>
      </c>
      <c r="I44" s="43"/>
      <c r="J44" s="43"/>
      <c r="K44" s="43"/>
      <c r="L44" s="43"/>
      <c r="M44" s="43"/>
      <c r="N44" s="43"/>
      <c r="O44" s="43"/>
      <c r="P44" s="43"/>
      <c r="Q44" s="43"/>
      <c r="R44" s="43"/>
      <c r="S44" s="43"/>
      <c r="T44" s="43"/>
      <c r="U44" s="43"/>
      <c r="V44" s="43"/>
      <c r="W44" s="43"/>
      <c r="X44" s="43"/>
      <c r="Y44" s="43"/>
      <c r="Z44" s="43"/>
      <c r="AA44" s="43"/>
      <c r="AB44" s="95"/>
      <c r="AC44" s="95"/>
      <c r="AD44" s="95"/>
      <c r="AE44" s="95"/>
      <c r="AF44" s="95"/>
      <c r="AG44" s="95"/>
      <c r="AH44" s="95"/>
      <c r="AI44" s="95"/>
      <c r="AJ44" s="95"/>
      <c r="AK44" s="95"/>
      <c r="AL44" s="95"/>
      <c r="AM44" s="42"/>
    </row>
    <row r="45" spans="1:39" x14ac:dyDescent="0.25">
      <c r="A45" s="123"/>
      <c r="B45" s="11"/>
      <c r="C45" s="33"/>
      <c r="D45" s="33"/>
      <c r="E45" s="34"/>
      <c r="F45" s="101" t="s">
        <v>22</v>
      </c>
      <c r="G45" s="35">
        <f t="shared" si="0"/>
        <v>0</v>
      </c>
      <c r="H45" s="239">
        <f t="shared" si="1"/>
        <v>0</v>
      </c>
      <c r="I45" s="43"/>
      <c r="J45" s="43"/>
      <c r="K45" s="43"/>
      <c r="L45" s="43"/>
      <c r="M45" s="43"/>
      <c r="N45" s="43"/>
      <c r="O45" s="43"/>
      <c r="P45" s="43"/>
      <c r="Q45" s="43"/>
      <c r="R45" s="43"/>
      <c r="S45" s="43"/>
      <c r="T45" s="43"/>
      <c r="U45" s="43"/>
      <c r="V45" s="43"/>
      <c r="W45" s="43"/>
      <c r="X45" s="43"/>
      <c r="Y45" s="43"/>
      <c r="Z45" s="43"/>
      <c r="AA45" s="43"/>
      <c r="AB45" s="95"/>
      <c r="AC45" s="95"/>
      <c r="AD45" s="95"/>
      <c r="AE45" s="95"/>
      <c r="AF45" s="95"/>
      <c r="AG45" s="95"/>
      <c r="AH45" s="95"/>
      <c r="AI45" s="95"/>
      <c r="AJ45" s="95"/>
      <c r="AK45" s="95"/>
      <c r="AL45" s="95"/>
      <c r="AM45" s="42"/>
    </row>
    <row r="46" spans="1:39" x14ac:dyDescent="0.25">
      <c r="A46" s="123"/>
      <c r="B46" s="11"/>
      <c r="C46" s="33"/>
      <c r="D46" s="33"/>
      <c r="E46" s="34"/>
      <c r="F46" s="101" t="s">
        <v>22</v>
      </c>
      <c r="G46" s="35">
        <f t="shared" si="0"/>
        <v>0</v>
      </c>
      <c r="H46" s="239">
        <f t="shared" si="1"/>
        <v>0</v>
      </c>
      <c r="I46" s="43"/>
      <c r="J46" s="43"/>
      <c r="K46" s="43"/>
      <c r="L46" s="43"/>
      <c r="M46" s="43"/>
      <c r="N46" s="43"/>
      <c r="O46" s="43"/>
      <c r="P46" s="43"/>
      <c r="Q46" s="43"/>
      <c r="R46" s="43"/>
      <c r="S46" s="43"/>
      <c r="T46" s="43"/>
      <c r="U46" s="43"/>
      <c r="V46" s="43"/>
      <c r="W46" s="43"/>
      <c r="X46" s="43"/>
      <c r="Y46" s="43"/>
      <c r="Z46" s="43"/>
      <c r="AA46" s="43"/>
      <c r="AB46" s="95"/>
      <c r="AC46" s="95"/>
      <c r="AD46" s="95"/>
      <c r="AE46" s="95"/>
      <c r="AF46" s="95"/>
      <c r="AG46" s="95"/>
      <c r="AH46" s="95"/>
      <c r="AI46" s="95"/>
      <c r="AJ46" s="95"/>
      <c r="AK46" s="95"/>
      <c r="AL46" s="95"/>
      <c r="AM46" s="42"/>
    </row>
    <row r="47" spans="1:39" x14ac:dyDescent="0.25">
      <c r="A47" s="123"/>
      <c r="B47" s="11"/>
      <c r="C47" s="33"/>
      <c r="D47" s="33"/>
      <c r="E47" s="34"/>
      <c r="F47" s="101" t="s">
        <v>22</v>
      </c>
      <c r="G47" s="35">
        <f t="shared" si="0"/>
        <v>0</v>
      </c>
      <c r="H47" s="239">
        <f t="shared" si="1"/>
        <v>0</v>
      </c>
      <c r="I47" s="43"/>
      <c r="J47" s="43"/>
      <c r="K47" s="43"/>
      <c r="L47" s="43"/>
      <c r="M47" s="43"/>
      <c r="N47" s="43"/>
      <c r="O47" s="43"/>
      <c r="P47" s="43"/>
      <c r="Q47" s="43"/>
      <c r="R47" s="43"/>
      <c r="S47" s="43"/>
      <c r="T47" s="43"/>
      <c r="U47" s="43"/>
      <c r="V47" s="43"/>
      <c r="W47" s="43"/>
      <c r="X47" s="43"/>
      <c r="Y47" s="43"/>
      <c r="Z47" s="43"/>
      <c r="AA47" s="43"/>
      <c r="AB47" s="95"/>
      <c r="AC47" s="95"/>
      <c r="AD47" s="95"/>
      <c r="AE47" s="95"/>
      <c r="AF47" s="95"/>
      <c r="AG47" s="95"/>
      <c r="AH47" s="95"/>
      <c r="AI47" s="95"/>
      <c r="AJ47" s="95"/>
      <c r="AK47" s="95"/>
      <c r="AL47" s="95"/>
      <c r="AM47" s="42"/>
    </row>
    <row r="48" spans="1:39" x14ac:dyDescent="0.25">
      <c r="A48" s="123"/>
      <c r="B48" s="11"/>
      <c r="C48" s="33"/>
      <c r="D48" s="33"/>
      <c r="E48" s="34"/>
      <c r="F48" s="101" t="s">
        <v>22</v>
      </c>
      <c r="G48" s="35">
        <f t="shared" si="0"/>
        <v>0</v>
      </c>
      <c r="H48" s="239">
        <f t="shared" si="1"/>
        <v>0</v>
      </c>
      <c r="I48" s="43"/>
      <c r="J48" s="43"/>
      <c r="K48" s="43"/>
      <c r="L48" s="43"/>
      <c r="M48" s="43"/>
      <c r="N48" s="43"/>
      <c r="O48" s="43"/>
      <c r="P48" s="43"/>
      <c r="Q48" s="43"/>
      <c r="R48" s="43"/>
      <c r="S48" s="43"/>
      <c r="T48" s="43"/>
      <c r="U48" s="43"/>
      <c r="V48" s="43"/>
      <c r="W48" s="43"/>
      <c r="X48" s="43"/>
      <c r="Y48" s="43"/>
      <c r="Z48" s="43"/>
      <c r="AA48" s="43"/>
      <c r="AB48" s="95"/>
      <c r="AC48" s="95"/>
      <c r="AD48" s="95"/>
      <c r="AE48" s="95"/>
      <c r="AF48" s="95"/>
      <c r="AG48" s="95"/>
      <c r="AH48" s="95"/>
      <c r="AI48" s="95"/>
      <c r="AJ48" s="95"/>
      <c r="AK48" s="95"/>
      <c r="AL48" s="95"/>
      <c r="AM48" s="42"/>
    </row>
    <row r="49" spans="1:39" x14ac:dyDescent="0.25">
      <c r="A49" s="123"/>
      <c r="B49" s="11"/>
      <c r="C49" s="33"/>
      <c r="D49" s="33"/>
      <c r="E49" s="34"/>
      <c r="F49" s="101" t="s">
        <v>22</v>
      </c>
      <c r="G49" s="35">
        <f t="shared" si="0"/>
        <v>0</v>
      </c>
      <c r="H49" s="239">
        <f t="shared" si="1"/>
        <v>0</v>
      </c>
      <c r="I49" s="43"/>
      <c r="J49" s="43"/>
      <c r="K49" s="43"/>
      <c r="L49" s="43"/>
      <c r="M49" s="43"/>
      <c r="N49" s="43"/>
      <c r="O49" s="43"/>
      <c r="P49" s="43"/>
      <c r="Q49" s="43"/>
      <c r="R49" s="43"/>
      <c r="S49" s="43"/>
      <c r="T49" s="43"/>
      <c r="U49" s="43"/>
      <c r="V49" s="43"/>
      <c r="W49" s="43"/>
      <c r="X49" s="43"/>
      <c r="Y49" s="43"/>
      <c r="Z49" s="43"/>
      <c r="AA49" s="43"/>
      <c r="AB49" s="95"/>
      <c r="AC49" s="95"/>
      <c r="AD49" s="95"/>
      <c r="AE49" s="95"/>
      <c r="AF49" s="95"/>
      <c r="AG49" s="95"/>
      <c r="AH49" s="95"/>
      <c r="AI49" s="95"/>
      <c r="AJ49" s="95"/>
      <c r="AK49" s="95"/>
      <c r="AL49" s="95"/>
      <c r="AM49" s="42"/>
    </row>
    <row r="50" spans="1:39" x14ac:dyDescent="0.25">
      <c r="A50" s="123"/>
      <c r="B50" s="11"/>
      <c r="C50" s="33"/>
      <c r="D50" s="33"/>
      <c r="E50" s="34"/>
      <c r="F50" s="101" t="s">
        <v>22</v>
      </c>
      <c r="G50" s="35">
        <f t="shared" si="0"/>
        <v>0</v>
      </c>
      <c r="H50" s="239">
        <f t="shared" si="1"/>
        <v>0</v>
      </c>
      <c r="I50" s="43"/>
      <c r="J50" s="43"/>
      <c r="K50" s="43"/>
      <c r="L50" s="43"/>
      <c r="M50" s="43"/>
      <c r="N50" s="43"/>
      <c r="O50" s="43"/>
      <c r="P50" s="43"/>
      <c r="Q50" s="43"/>
      <c r="R50" s="43"/>
      <c r="S50" s="43"/>
      <c r="T50" s="43"/>
      <c r="U50" s="43"/>
      <c r="V50" s="43"/>
      <c r="W50" s="43"/>
      <c r="X50" s="43"/>
      <c r="Y50" s="43"/>
      <c r="Z50" s="43"/>
      <c r="AA50" s="43"/>
      <c r="AB50" s="95"/>
      <c r="AC50" s="95"/>
      <c r="AD50" s="95"/>
      <c r="AE50" s="95"/>
      <c r="AF50" s="95"/>
      <c r="AG50" s="95"/>
      <c r="AH50" s="95"/>
      <c r="AI50" s="95"/>
      <c r="AJ50" s="95"/>
      <c r="AK50" s="95"/>
      <c r="AL50" s="95"/>
      <c r="AM50" s="42"/>
    </row>
    <row r="51" spans="1:39" x14ac:dyDescent="0.25">
      <c r="A51" s="123"/>
      <c r="B51" s="11"/>
      <c r="C51" s="33"/>
      <c r="D51" s="33"/>
      <c r="E51" s="34"/>
      <c r="F51" s="101" t="s">
        <v>22</v>
      </c>
      <c r="G51" s="35">
        <f t="shared" si="0"/>
        <v>0</v>
      </c>
      <c r="H51" s="239">
        <f t="shared" si="1"/>
        <v>0</v>
      </c>
      <c r="I51" s="43"/>
      <c r="J51" s="43"/>
      <c r="K51" s="43"/>
      <c r="L51" s="43"/>
      <c r="M51" s="43"/>
      <c r="N51" s="43"/>
      <c r="O51" s="43"/>
      <c r="P51" s="43"/>
      <c r="Q51" s="43"/>
      <c r="R51" s="43"/>
      <c r="S51" s="43"/>
      <c r="T51" s="43"/>
      <c r="U51" s="43"/>
      <c r="V51" s="43"/>
      <c r="W51" s="43"/>
      <c r="X51" s="43"/>
      <c r="Y51" s="43"/>
      <c r="Z51" s="43"/>
      <c r="AA51" s="43"/>
      <c r="AB51" s="95"/>
      <c r="AC51" s="95"/>
      <c r="AD51" s="95"/>
      <c r="AE51" s="95"/>
      <c r="AF51" s="95"/>
      <c r="AG51" s="95"/>
      <c r="AH51" s="95"/>
      <c r="AI51" s="95"/>
      <c r="AJ51" s="95"/>
      <c r="AK51" s="95"/>
      <c r="AL51" s="95"/>
      <c r="AM51" s="42"/>
    </row>
    <row r="52" spans="1:39" x14ac:dyDescent="0.25">
      <c r="A52" s="123"/>
      <c r="B52" s="11"/>
      <c r="C52" s="33"/>
      <c r="D52" s="33"/>
      <c r="E52" s="34"/>
      <c r="F52" s="101" t="s">
        <v>22</v>
      </c>
      <c r="G52" s="35">
        <f t="shared" si="0"/>
        <v>0</v>
      </c>
      <c r="H52" s="239">
        <f t="shared" si="1"/>
        <v>0</v>
      </c>
      <c r="I52" s="43"/>
      <c r="J52" s="43"/>
      <c r="K52" s="43"/>
      <c r="L52" s="43"/>
      <c r="M52" s="43"/>
      <c r="N52" s="43"/>
      <c r="O52" s="43"/>
      <c r="P52" s="43"/>
      <c r="Q52" s="43"/>
      <c r="R52" s="43"/>
      <c r="S52" s="43"/>
      <c r="T52" s="43"/>
      <c r="U52" s="43"/>
      <c r="V52" s="43"/>
      <c r="W52" s="43"/>
      <c r="X52" s="43"/>
      <c r="Y52" s="43"/>
      <c r="Z52" s="43"/>
      <c r="AA52" s="43"/>
      <c r="AB52" s="95"/>
      <c r="AC52" s="95"/>
      <c r="AD52" s="95"/>
      <c r="AE52" s="95"/>
      <c r="AF52" s="95"/>
      <c r="AG52" s="95"/>
      <c r="AH52" s="95"/>
      <c r="AI52" s="95"/>
      <c r="AJ52" s="95"/>
      <c r="AK52" s="95"/>
      <c r="AL52" s="95"/>
      <c r="AM52" s="42"/>
    </row>
    <row r="53" spans="1:39" x14ac:dyDescent="0.25">
      <c r="A53" s="123"/>
      <c r="B53" s="11"/>
      <c r="C53" s="33"/>
      <c r="D53" s="33"/>
      <c r="E53" s="34"/>
      <c r="F53" s="101" t="s">
        <v>22</v>
      </c>
      <c r="G53" s="35">
        <f t="shared" si="0"/>
        <v>0</v>
      </c>
      <c r="H53" s="239">
        <f t="shared" si="1"/>
        <v>0</v>
      </c>
      <c r="I53" s="43"/>
      <c r="J53" s="43"/>
      <c r="K53" s="43"/>
      <c r="L53" s="43"/>
      <c r="M53" s="43"/>
      <c r="N53" s="43"/>
      <c r="O53" s="43"/>
      <c r="P53" s="43"/>
      <c r="Q53" s="43"/>
      <c r="R53" s="43"/>
      <c r="S53" s="43"/>
      <c r="T53" s="43"/>
      <c r="U53" s="43"/>
      <c r="V53" s="43"/>
      <c r="W53" s="43"/>
      <c r="X53" s="43"/>
      <c r="Y53" s="43"/>
      <c r="Z53" s="43"/>
      <c r="AA53" s="43"/>
      <c r="AB53" s="95"/>
      <c r="AC53" s="95"/>
      <c r="AD53" s="95"/>
      <c r="AE53" s="95"/>
      <c r="AF53" s="95"/>
      <c r="AG53" s="95"/>
      <c r="AH53" s="95"/>
      <c r="AI53" s="95"/>
      <c r="AJ53" s="95"/>
      <c r="AK53" s="95"/>
      <c r="AL53" s="95"/>
      <c r="AM53" s="42"/>
    </row>
    <row r="54" spans="1:39" x14ac:dyDescent="0.25">
      <c r="A54" s="123"/>
      <c r="B54" s="11"/>
      <c r="C54" s="33"/>
      <c r="D54" s="33"/>
      <c r="E54" s="34"/>
      <c r="F54" s="101" t="s">
        <v>22</v>
      </c>
      <c r="G54" s="35">
        <f t="shared" si="0"/>
        <v>0</v>
      </c>
      <c r="H54" s="239">
        <f t="shared" si="1"/>
        <v>0</v>
      </c>
      <c r="I54" s="43"/>
      <c r="J54" s="43"/>
      <c r="K54" s="43"/>
      <c r="L54" s="43"/>
      <c r="M54" s="43"/>
      <c r="N54" s="43"/>
      <c r="O54" s="43"/>
      <c r="P54" s="43"/>
      <c r="Q54" s="43"/>
      <c r="R54" s="43"/>
      <c r="S54" s="43"/>
      <c r="T54" s="43"/>
      <c r="U54" s="43"/>
      <c r="V54" s="43"/>
      <c r="W54" s="43"/>
      <c r="X54" s="43"/>
      <c r="Y54" s="43"/>
      <c r="Z54" s="43"/>
      <c r="AA54" s="43"/>
      <c r="AB54" s="95"/>
      <c r="AC54" s="95"/>
      <c r="AD54" s="95"/>
      <c r="AE54" s="95"/>
      <c r="AF54" s="95"/>
      <c r="AG54" s="95"/>
      <c r="AH54" s="95"/>
      <c r="AI54" s="95"/>
      <c r="AJ54" s="95"/>
      <c r="AK54" s="95"/>
      <c r="AL54" s="95"/>
      <c r="AM54" s="42"/>
    </row>
    <row r="55" spans="1:39" x14ac:dyDescent="0.25">
      <c r="A55" s="123"/>
      <c r="B55" s="11"/>
      <c r="C55" s="33"/>
      <c r="D55" s="33"/>
      <c r="E55" s="34"/>
      <c r="F55" s="101" t="s">
        <v>22</v>
      </c>
      <c r="G55" s="35">
        <f t="shared" si="0"/>
        <v>0</v>
      </c>
      <c r="H55" s="239">
        <f t="shared" si="1"/>
        <v>0</v>
      </c>
      <c r="I55" s="43"/>
      <c r="J55" s="43"/>
      <c r="K55" s="43"/>
      <c r="L55" s="43"/>
      <c r="M55" s="43"/>
      <c r="N55" s="43"/>
      <c r="O55" s="43"/>
      <c r="P55" s="43"/>
      <c r="Q55" s="43"/>
      <c r="R55" s="43"/>
      <c r="S55" s="43"/>
      <c r="T55" s="43"/>
      <c r="U55" s="43"/>
      <c r="V55" s="43"/>
      <c r="W55" s="43"/>
      <c r="X55" s="43"/>
      <c r="Y55" s="43"/>
      <c r="Z55" s="43"/>
      <c r="AA55" s="43"/>
      <c r="AB55" s="95"/>
      <c r="AC55" s="95"/>
      <c r="AD55" s="95"/>
      <c r="AE55" s="95"/>
      <c r="AF55" s="95"/>
      <c r="AG55" s="95"/>
      <c r="AH55" s="95"/>
      <c r="AI55" s="95"/>
      <c r="AJ55" s="95"/>
      <c r="AK55" s="95"/>
      <c r="AL55" s="95"/>
      <c r="AM55" s="42"/>
    </row>
    <row r="56" spans="1:39" x14ac:dyDescent="0.25">
      <c r="A56" s="123"/>
      <c r="B56" s="11"/>
      <c r="C56" s="33"/>
      <c r="D56" s="33"/>
      <c r="E56" s="34"/>
      <c r="F56" s="101" t="s">
        <v>22</v>
      </c>
      <c r="G56" s="35">
        <f t="shared" si="0"/>
        <v>0</v>
      </c>
      <c r="H56" s="239">
        <f t="shared" si="1"/>
        <v>0</v>
      </c>
      <c r="I56" s="43"/>
      <c r="J56" s="43"/>
      <c r="K56" s="43"/>
      <c r="L56" s="43"/>
      <c r="M56" s="43"/>
      <c r="N56" s="43"/>
      <c r="O56" s="43"/>
      <c r="P56" s="43"/>
      <c r="Q56" s="43"/>
      <c r="R56" s="43"/>
      <c r="S56" s="43"/>
      <c r="T56" s="43"/>
      <c r="U56" s="43"/>
      <c r="V56" s="43"/>
      <c r="W56" s="43"/>
      <c r="X56" s="43"/>
      <c r="Y56" s="43"/>
      <c r="Z56" s="43"/>
      <c r="AA56" s="43"/>
      <c r="AB56" s="95"/>
      <c r="AC56" s="95"/>
      <c r="AD56" s="95"/>
      <c r="AE56" s="95"/>
      <c r="AF56" s="95"/>
      <c r="AG56" s="95"/>
      <c r="AH56" s="95"/>
      <c r="AI56" s="95"/>
      <c r="AJ56" s="95"/>
      <c r="AK56" s="95"/>
      <c r="AL56" s="95"/>
      <c r="AM56" s="42"/>
    </row>
    <row r="57" spans="1:39" x14ac:dyDescent="0.25">
      <c r="A57" s="123"/>
      <c r="B57" s="11"/>
      <c r="C57" s="33"/>
      <c r="D57" s="33"/>
      <c r="E57" s="34"/>
      <c r="F57" s="101" t="s">
        <v>22</v>
      </c>
      <c r="G57" s="35">
        <f t="shared" si="0"/>
        <v>0</v>
      </c>
      <c r="H57" s="239">
        <f t="shared" si="1"/>
        <v>0</v>
      </c>
      <c r="I57" s="43"/>
      <c r="J57" s="43"/>
      <c r="K57" s="43"/>
      <c r="L57" s="43"/>
      <c r="M57" s="43"/>
      <c r="N57" s="43"/>
      <c r="O57" s="43"/>
      <c r="P57" s="43"/>
      <c r="Q57" s="43"/>
      <c r="R57" s="43"/>
      <c r="S57" s="43"/>
      <c r="T57" s="43"/>
      <c r="U57" s="43"/>
      <c r="V57" s="43"/>
      <c r="W57" s="43"/>
      <c r="X57" s="43"/>
      <c r="Y57" s="43"/>
      <c r="Z57" s="43"/>
      <c r="AA57" s="43"/>
      <c r="AB57" s="95"/>
      <c r="AC57" s="95"/>
      <c r="AD57" s="95"/>
      <c r="AE57" s="95"/>
      <c r="AF57" s="95"/>
      <c r="AG57" s="95"/>
      <c r="AH57" s="95"/>
      <c r="AI57" s="95"/>
      <c r="AJ57" s="95"/>
      <c r="AK57" s="95"/>
      <c r="AL57" s="95"/>
      <c r="AM57" s="42"/>
    </row>
    <row r="58" spans="1:39" x14ac:dyDescent="0.25">
      <c r="A58" s="123"/>
      <c r="B58" s="11"/>
      <c r="C58" s="33"/>
      <c r="D58" s="33"/>
      <c r="E58" s="34"/>
      <c r="F58" s="101" t="s">
        <v>22</v>
      </c>
      <c r="G58" s="35">
        <f t="shared" si="0"/>
        <v>0</v>
      </c>
      <c r="H58" s="239">
        <f t="shared" si="1"/>
        <v>0</v>
      </c>
      <c r="I58" s="43"/>
      <c r="J58" s="43"/>
      <c r="K58" s="43"/>
      <c r="L58" s="43"/>
      <c r="M58" s="43"/>
      <c r="N58" s="43"/>
      <c r="O58" s="43"/>
      <c r="P58" s="43"/>
      <c r="Q58" s="43"/>
      <c r="R58" s="43"/>
      <c r="S58" s="43"/>
      <c r="T58" s="43"/>
      <c r="U58" s="43"/>
      <c r="V58" s="43"/>
      <c r="W58" s="43"/>
      <c r="X58" s="43"/>
      <c r="Y58" s="43"/>
      <c r="Z58" s="43"/>
      <c r="AA58" s="43"/>
      <c r="AB58" s="95"/>
      <c r="AC58" s="95"/>
      <c r="AD58" s="95"/>
      <c r="AE58" s="95"/>
      <c r="AF58" s="95"/>
      <c r="AG58" s="95"/>
      <c r="AH58" s="95"/>
      <c r="AI58" s="95"/>
      <c r="AJ58" s="95"/>
      <c r="AK58" s="95"/>
      <c r="AL58" s="95"/>
      <c r="AM58" s="42"/>
    </row>
    <row r="59" spans="1:39" x14ac:dyDescent="0.25">
      <c r="A59" s="123"/>
      <c r="B59" s="11"/>
      <c r="C59" s="33"/>
      <c r="D59" s="33"/>
      <c r="E59" s="34"/>
      <c r="F59" s="101" t="s">
        <v>22</v>
      </c>
      <c r="G59" s="35">
        <f t="shared" si="0"/>
        <v>0</v>
      </c>
      <c r="H59" s="239">
        <f t="shared" si="1"/>
        <v>0</v>
      </c>
      <c r="I59" s="43"/>
      <c r="J59" s="43"/>
      <c r="K59" s="43"/>
      <c r="L59" s="43"/>
      <c r="M59" s="43"/>
      <c r="N59" s="43"/>
      <c r="O59" s="43"/>
      <c r="P59" s="43"/>
      <c r="Q59" s="43"/>
      <c r="R59" s="43"/>
      <c r="S59" s="43"/>
      <c r="T59" s="43"/>
      <c r="U59" s="43"/>
      <c r="V59" s="43"/>
      <c r="W59" s="43"/>
      <c r="X59" s="43"/>
      <c r="Y59" s="43"/>
      <c r="Z59" s="43"/>
      <c r="AA59" s="43"/>
      <c r="AB59" s="95"/>
      <c r="AC59" s="95"/>
      <c r="AD59" s="95"/>
      <c r="AE59" s="95"/>
      <c r="AF59" s="95"/>
      <c r="AG59" s="95"/>
      <c r="AH59" s="95"/>
      <c r="AI59" s="95"/>
      <c r="AJ59" s="95"/>
      <c r="AK59" s="95"/>
      <c r="AL59" s="95"/>
      <c r="AM59" s="42"/>
    </row>
    <row r="60" spans="1:39" x14ac:dyDescent="0.25">
      <c r="A60" s="123"/>
      <c r="B60" s="11"/>
      <c r="C60" s="33"/>
      <c r="D60" s="33"/>
      <c r="E60" s="34"/>
      <c r="F60" s="101" t="s">
        <v>22</v>
      </c>
      <c r="G60" s="35">
        <f t="shared" si="0"/>
        <v>0</v>
      </c>
      <c r="H60" s="239">
        <f t="shared" si="1"/>
        <v>0</v>
      </c>
      <c r="I60" s="43"/>
      <c r="J60" s="43"/>
      <c r="K60" s="43"/>
      <c r="L60" s="43"/>
      <c r="M60" s="43"/>
      <c r="N60" s="43"/>
      <c r="O60" s="43"/>
      <c r="P60" s="43"/>
      <c r="Q60" s="43"/>
      <c r="R60" s="43"/>
      <c r="S60" s="43"/>
      <c r="T60" s="43"/>
      <c r="U60" s="43"/>
      <c r="V60" s="43"/>
      <c r="W60" s="43"/>
      <c r="X60" s="43"/>
      <c r="Y60" s="43"/>
      <c r="Z60" s="43"/>
      <c r="AA60" s="43"/>
      <c r="AB60" s="95"/>
      <c r="AC60" s="95"/>
      <c r="AD60" s="95"/>
      <c r="AE60" s="95"/>
      <c r="AF60" s="95"/>
      <c r="AG60" s="95"/>
      <c r="AH60" s="95"/>
      <c r="AI60" s="95"/>
      <c r="AJ60" s="95"/>
      <c r="AK60" s="95"/>
      <c r="AL60" s="95"/>
      <c r="AM60" s="42"/>
    </row>
    <row r="61" spans="1:39" x14ac:dyDescent="0.25">
      <c r="A61" s="123"/>
      <c r="B61" s="11"/>
      <c r="C61" s="33"/>
      <c r="D61" s="33"/>
      <c r="E61" s="34"/>
      <c r="F61" s="101" t="s">
        <v>22</v>
      </c>
      <c r="G61" s="35">
        <f t="shared" si="0"/>
        <v>0</v>
      </c>
      <c r="H61" s="239">
        <f t="shared" si="1"/>
        <v>0</v>
      </c>
      <c r="I61" s="43"/>
      <c r="J61" s="43"/>
      <c r="K61" s="43"/>
      <c r="L61" s="43"/>
      <c r="M61" s="43"/>
      <c r="N61" s="43"/>
      <c r="O61" s="43"/>
      <c r="P61" s="43"/>
      <c r="Q61" s="43"/>
      <c r="R61" s="43"/>
      <c r="S61" s="43"/>
      <c r="T61" s="43"/>
      <c r="U61" s="43"/>
      <c r="V61" s="43"/>
      <c r="W61" s="43"/>
      <c r="X61" s="43"/>
      <c r="Y61" s="43"/>
      <c r="Z61" s="43"/>
      <c r="AA61" s="43"/>
      <c r="AB61" s="95"/>
      <c r="AC61" s="95"/>
      <c r="AD61" s="95"/>
      <c r="AE61" s="95"/>
      <c r="AF61" s="95"/>
      <c r="AG61" s="95"/>
      <c r="AH61" s="95"/>
      <c r="AI61" s="95"/>
      <c r="AJ61" s="95"/>
      <c r="AK61" s="95"/>
      <c r="AL61" s="95"/>
      <c r="AM61" s="42"/>
    </row>
    <row r="62" spans="1:39" x14ac:dyDescent="0.25">
      <c r="A62" s="123"/>
      <c r="B62" s="11"/>
      <c r="C62" s="33"/>
      <c r="D62" s="33"/>
      <c r="E62" s="34"/>
      <c r="F62" s="101" t="s">
        <v>22</v>
      </c>
      <c r="G62" s="35">
        <f t="shared" si="0"/>
        <v>0</v>
      </c>
      <c r="H62" s="239">
        <f t="shared" si="1"/>
        <v>0</v>
      </c>
      <c r="I62" s="43"/>
      <c r="J62" s="43"/>
      <c r="K62" s="43"/>
      <c r="L62" s="43"/>
      <c r="M62" s="43"/>
      <c r="N62" s="43"/>
      <c r="O62" s="43"/>
      <c r="P62" s="43"/>
      <c r="Q62" s="43"/>
      <c r="R62" s="43"/>
      <c r="S62" s="43"/>
      <c r="T62" s="43"/>
      <c r="U62" s="43"/>
      <c r="V62" s="43"/>
      <c r="W62" s="43"/>
      <c r="X62" s="43"/>
      <c r="Y62" s="43"/>
      <c r="Z62" s="43"/>
      <c r="AA62" s="43"/>
      <c r="AB62" s="95"/>
      <c r="AC62" s="95"/>
      <c r="AD62" s="95"/>
      <c r="AE62" s="95"/>
      <c r="AF62" s="95"/>
      <c r="AG62" s="95"/>
      <c r="AH62" s="95"/>
      <c r="AI62" s="95"/>
      <c r="AJ62" s="95"/>
      <c r="AK62" s="95"/>
      <c r="AL62" s="95"/>
      <c r="AM62" s="42"/>
    </row>
    <row r="63" spans="1:39" x14ac:dyDescent="0.25">
      <c r="A63" s="123"/>
      <c r="B63" s="11"/>
      <c r="C63" s="33"/>
      <c r="D63" s="33"/>
      <c r="E63" s="34"/>
      <c r="F63" s="101" t="s">
        <v>22</v>
      </c>
      <c r="G63" s="35">
        <f t="shared" si="0"/>
        <v>0</v>
      </c>
      <c r="H63" s="239">
        <f t="shared" si="1"/>
        <v>0</v>
      </c>
      <c r="I63" s="43"/>
      <c r="J63" s="43"/>
      <c r="K63" s="43"/>
      <c r="L63" s="43"/>
      <c r="M63" s="43"/>
      <c r="N63" s="43"/>
      <c r="O63" s="43"/>
      <c r="P63" s="43"/>
      <c r="Q63" s="43"/>
      <c r="R63" s="43"/>
      <c r="S63" s="43"/>
      <c r="T63" s="43"/>
      <c r="U63" s="43"/>
      <c r="V63" s="43"/>
      <c r="W63" s="43"/>
      <c r="X63" s="43"/>
      <c r="Y63" s="43"/>
      <c r="Z63" s="43"/>
      <c r="AA63" s="43"/>
      <c r="AB63" s="95"/>
      <c r="AC63" s="95"/>
      <c r="AD63" s="95"/>
      <c r="AE63" s="95"/>
      <c r="AF63" s="95"/>
      <c r="AG63" s="95"/>
      <c r="AH63" s="95"/>
      <c r="AI63" s="95"/>
      <c r="AJ63" s="95"/>
      <c r="AK63" s="95"/>
      <c r="AL63" s="95"/>
      <c r="AM63" s="42"/>
    </row>
    <row r="64" spans="1:39" x14ac:dyDescent="0.25">
      <c r="A64" s="123"/>
      <c r="B64" s="11"/>
      <c r="C64" s="33"/>
      <c r="D64" s="33"/>
      <c r="E64" s="34"/>
      <c r="F64" s="101" t="s">
        <v>22</v>
      </c>
      <c r="G64" s="35">
        <f t="shared" si="0"/>
        <v>0</v>
      </c>
      <c r="H64" s="239">
        <f t="shared" si="1"/>
        <v>0</v>
      </c>
      <c r="I64" s="43"/>
      <c r="J64" s="43"/>
      <c r="K64" s="43"/>
      <c r="L64" s="43"/>
      <c r="M64" s="43"/>
      <c r="N64" s="43"/>
      <c r="O64" s="43"/>
      <c r="P64" s="43"/>
      <c r="Q64" s="43"/>
      <c r="R64" s="43"/>
      <c r="S64" s="43"/>
      <c r="T64" s="43"/>
      <c r="U64" s="43"/>
      <c r="V64" s="43"/>
      <c r="W64" s="43"/>
      <c r="X64" s="43"/>
      <c r="Y64" s="43"/>
      <c r="Z64" s="43"/>
      <c r="AA64" s="43"/>
      <c r="AB64" s="95"/>
      <c r="AC64" s="95"/>
      <c r="AD64" s="95"/>
      <c r="AE64" s="95"/>
      <c r="AF64" s="95"/>
      <c r="AG64" s="95"/>
      <c r="AH64" s="95"/>
      <c r="AI64" s="95"/>
      <c r="AJ64" s="95"/>
      <c r="AK64" s="95"/>
      <c r="AL64" s="95"/>
      <c r="AM64" s="42"/>
    </row>
    <row r="65" spans="1:39" x14ac:dyDescent="0.25">
      <c r="A65" s="123"/>
      <c r="B65" s="11"/>
      <c r="C65" s="33"/>
      <c r="D65" s="33"/>
      <c r="E65" s="34"/>
      <c r="F65" s="101" t="s">
        <v>22</v>
      </c>
      <c r="G65" s="35">
        <f t="shared" si="0"/>
        <v>0</v>
      </c>
      <c r="H65" s="239">
        <f t="shared" si="1"/>
        <v>0</v>
      </c>
      <c r="I65" s="43"/>
      <c r="J65" s="43"/>
      <c r="K65" s="43"/>
      <c r="L65" s="43"/>
      <c r="M65" s="43"/>
      <c r="N65" s="43"/>
      <c r="O65" s="43"/>
      <c r="P65" s="43"/>
      <c r="Q65" s="43"/>
      <c r="R65" s="43"/>
      <c r="S65" s="43"/>
      <c r="T65" s="43"/>
      <c r="U65" s="43"/>
      <c r="V65" s="43"/>
      <c r="W65" s="43"/>
      <c r="X65" s="43"/>
      <c r="Y65" s="43"/>
      <c r="Z65" s="43"/>
      <c r="AA65" s="43"/>
      <c r="AB65" s="95"/>
      <c r="AC65" s="95"/>
      <c r="AD65" s="95"/>
      <c r="AE65" s="95"/>
      <c r="AF65" s="95"/>
      <c r="AG65" s="95"/>
      <c r="AH65" s="95"/>
      <c r="AI65" s="95"/>
      <c r="AJ65" s="95"/>
      <c r="AK65" s="95"/>
      <c r="AL65" s="95"/>
      <c r="AM65" s="42"/>
    </row>
    <row r="66" spans="1:39" x14ac:dyDescent="0.25">
      <c r="A66" s="123"/>
      <c r="B66" s="11"/>
      <c r="C66" s="33"/>
      <c r="D66" s="33"/>
      <c r="E66" s="34"/>
      <c r="F66" s="101" t="s">
        <v>22</v>
      </c>
      <c r="G66" s="35">
        <f t="shared" si="0"/>
        <v>0</v>
      </c>
      <c r="H66" s="239">
        <f t="shared" si="1"/>
        <v>0</v>
      </c>
      <c r="I66" s="43"/>
      <c r="J66" s="43"/>
      <c r="K66" s="43"/>
      <c r="L66" s="43"/>
      <c r="M66" s="43"/>
      <c r="N66" s="43"/>
      <c r="O66" s="43"/>
      <c r="P66" s="43"/>
      <c r="Q66" s="43"/>
      <c r="R66" s="43"/>
      <c r="S66" s="43"/>
      <c r="T66" s="43"/>
      <c r="U66" s="43"/>
      <c r="V66" s="43"/>
      <c r="W66" s="43"/>
      <c r="X66" s="43"/>
      <c r="Y66" s="43"/>
      <c r="Z66" s="43"/>
      <c r="AA66" s="43"/>
      <c r="AB66" s="95"/>
      <c r="AC66" s="95"/>
      <c r="AD66" s="95"/>
      <c r="AE66" s="95"/>
      <c r="AF66" s="95"/>
      <c r="AG66" s="95"/>
      <c r="AH66" s="95"/>
      <c r="AI66" s="95"/>
      <c r="AJ66" s="95"/>
      <c r="AK66" s="95"/>
      <c r="AL66" s="95"/>
      <c r="AM66" s="42"/>
    </row>
    <row r="67" spans="1:39" x14ac:dyDescent="0.25">
      <c r="A67" s="123"/>
      <c r="B67" s="11"/>
      <c r="C67" s="33"/>
      <c r="D67" s="33"/>
      <c r="E67" s="34"/>
      <c r="F67" s="101" t="s">
        <v>22</v>
      </c>
      <c r="G67" s="35">
        <f t="shared" si="0"/>
        <v>0</v>
      </c>
      <c r="H67" s="239">
        <f t="shared" si="1"/>
        <v>0</v>
      </c>
      <c r="I67" s="43"/>
      <c r="J67" s="43"/>
      <c r="K67" s="43"/>
      <c r="L67" s="43"/>
      <c r="M67" s="43"/>
      <c r="N67" s="43"/>
      <c r="O67" s="43"/>
      <c r="P67" s="43"/>
      <c r="Q67" s="43"/>
      <c r="R67" s="43"/>
      <c r="S67" s="43"/>
      <c r="T67" s="43"/>
      <c r="U67" s="43"/>
      <c r="V67" s="43"/>
      <c r="W67" s="43"/>
      <c r="X67" s="43"/>
      <c r="Y67" s="43"/>
      <c r="Z67" s="43"/>
      <c r="AA67" s="43"/>
      <c r="AB67" s="95"/>
      <c r="AC67" s="95"/>
      <c r="AD67" s="95"/>
      <c r="AE67" s="95"/>
      <c r="AF67" s="95"/>
      <c r="AG67" s="95"/>
      <c r="AH67" s="95"/>
      <c r="AI67" s="95"/>
      <c r="AJ67" s="95"/>
      <c r="AK67" s="95"/>
      <c r="AL67" s="95"/>
      <c r="AM67" s="42"/>
    </row>
    <row r="68" spans="1:39" x14ac:dyDescent="0.25">
      <c r="A68" s="123"/>
      <c r="B68" s="11"/>
      <c r="C68" s="33"/>
      <c r="D68" s="33"/>
      <c r="E68" s="34"/>
      <c r="F68" s="101" t="s">
        <v>22</v>
      </c>
      <c r="G68" s="35">
        <f t="shared" si="0"/>
        <v>0</v>
      </c>
      <c r="H68" s="239">
        <f t="shared" si="1"/>
        <v>0</v>
      </c>
      <c r="I68" s="43"/>
      <c r="J68" s="43"/>
      <c r="K68" s="43"/>
      <c r="L68" s="43"/>
      <c r="M68" s="43"/>
      <c r="N68" s="43"/>
      <c r="O68" s="43"/>
      <c r="P68" s="43"/>
      <c r="Q68" s="43"/>
      <c r="R68" s="43"/>
      <c r="S68" s="43"/>
      <c r="T68" s="43"/>
      <c r="U68" s="43"/>
      <c r="V68" s="43"/>
      <c r="W68" s="43"/>
      <c r="X68" s="43"/>
      <c r="Y68" s="43"/>
      <c r="Z68" s="43"/>
      <c r="AA68" s="43"/>
      <c r="AB68" s="95"/>
      <c r="AC68" s="95"/>
      <c r="AD68" s="95"/>
      <c r="AE68" s="95"/>
      <c r="AF68" s="95"/>
      <c r="AG68" s="95"/>
      <c r="AH68" s="95"/>
      <c r="AI68" s="95"/>
      <c r="AJ68" s="95"/>
      <c r="AK68" s="95"/>
      <c r="AL68" s="95"/>
      <c r="AM68" s="42"/>
    </row>
    <row r="69" spans="1:39" x14ac:dyDescent="0.25">
      <c r="A69" s="123"/>
      <c r="B69" s="11"/>
      <c r="C69" s="33"/>
      <c r="D69" s="33"/>
      <c r="E69" s="34"/>
      <c r="F69" s="101" t="s">
        <v>22</v>
      </c>
      <c r="G69" s="35">
        <f t="shared" si="0"/>
        <v>0</v>
      </c>
      <c r="H69" s="239">
        <f t="shared" si="1"/>
        <v>0</v>
      </c>
      <c r="I69" s="43"/>
      <c r="J69" s="43"/>
      <c r="K69" s="43"/>
      <c r="L69" s="43"/>
      <c r="M69" s="43"/>
      <c r="N69" s="43"/>
      <c r="O69" s="43"/>
      <c r="P69" s="43"/>
      <c r="Q69" s="43"/>
      <c r="R69" s="43"/>
      <c r="S69" s="43"/>
      <c r="T69" s="43"/>
      <c r="U69" s="43"/>
      <c r="V69" s="43"/>
      <c r="W69" s="43"/>
      <c r="X69" s="43"/>
      <c r="Y69" s="43"/>
      <c r="Z69" s="43"/>
      <c r="AA69" s="43"/>
      <c r="AB69" s="95"/>
      <c r="AC69" s="95"/>
      <c r="AD69" s="95"/>
      <c r="AE69" s="95"/>
      <c r="AF69" s="95"/>
      <c r="AG69" s="95"/>
      <c r="AH69" s="95"/>
      <c r="AI69" s="95"/>
      <c r="AJ69" s="95"/>
      <c r="AK69" s="95"/>
      <c r="AL69" s="95"/>
      <c r="AM69" s="42"/>
    </row>
    <row r="70" spans="1:39" x14ac:dyDescent="0.25">
      <c r="A70" s="123"/>
      <c r="B70" s="11"/>
      <c r="C70" s="33"/>
      <c r="D70" s="33"/>
      <c r="E70" s="34"/>
      <c r="F70" s="101" t="s">
        <v>22</v>
      </c>
      <c r="G70" s="35">
        <f t="shared" ref="G70:G133" si="2">+SUM(I70:AM70)-E70</f>
        <v>0</v>
      </c>
      <c r="H70" s="239">
        <f t="shared" ref="H70:H133" si="3">IF(B70="",0,IF(MONTH(B70)&lt;9,MONTH(B70)+4,MONTH(B70)-8))</f>
        <v>0</v>
      </c>
      <c r="I70" s="43"/>
      <c r="J70" s="43"/>
      <c r="K70" s="43"/>
      <c r="L70" s="43"/>
      <c r="M70" s="43"/>
      <c r="N70" s="43"/>
      <c r="O70" s="43"/>
      <c r="P70" s="43"/>
      <c r="Q70" s="43"/>
      <c r="R70" s="43"/>
      <c r="S70" s="43"/>
      <c r="T70" s="43"/>
      <c r="U70" s="43"/>
      <c r="V70" s="43"/>
      <c r="W70" s="43"/>
      <c r="X70" s="43"/>
      <c r="Y70" s="43"/>
      <c r="Z70" s="43"/>
      <c r="AA70" s="43"/>
      <c r="AB70" s="95"/>
      <c r="AC70" s="95"/>
      <c r="AD70" s="95"/>
      <c r="AE70" s="95"/>
      <c r="AF70" s="95"/>
      <c r="AG70" s="95"/>
      <c r="AH70" s="95"/>
      <c r="AI70" s="95"/>
      <c r="AJ70" s="95"/>
      <c r="AK70" s="95"/>
      <c r="AL70" s="95"/>
      <c r="AM70" s="42"/>
    </row>
    <row r="71" spans="1:39" x14ac:dyDescent="0.25">
      <c r="A71" s="123"/>
      <c r="B71" s="11"/>
      <c r="C71" s="33"/>
      <c r="D71" s="33"/>
      <c r="E71" s="34"/>
      <c r="F71" s="101" t="s">
        <v>22</v>
      </c>
      <c r="G71" s="35">
        <f t="shared" si="2"/>
        <v>0</v>
      </c>
      <c r="H71" s="239">
        <f t="shared" si="3"/>
        <v>0</v>
      </c>
      <c r="I71" s="43"/>
      <c r="J71" s="43"/>
      <c r="K71" s="43"/>
      <c r="L71" s="43"/>
      <c r="M71" s="43"/>
      <c r="N71" s="43"/>
      <c r="O71" s="43"/>
      <c r="P71" s="43"/>
      <c r="Q71" s="43"/>
      <c r="R71" s="43"/>
      <c r="S71" s="43"/>
      <c r="T71" s="43"/>
      <c r="U71" s="43"/>
      <c r="V71" s="43"/>
      <c r="W71" s="43"/>
      <c r="X71" s="43"/>
      <c r="Y71" s="43"/>
      <c r="Z71" s="43"/>
      <c r="AA71" s="43"/>
      <c r="AB71" s="95"/>
      <c r="AC71" s="95"/>
      <c r="AD71" s="95"/>
      <c r="AE71" s="95"/>
      <c r="AF71" s="95"/>
      <c r="AG71" s="95"/>
      <c r="AH71" s="95"/>
      <c r="AI71" s="95"/>
      <c r="AJ71" s="95"/>
      <c r="AK71" s="95"/>
      <c r="AL71" s="95"/>
      <c r="AM71" s="42"/>
    </row>
    <row r="72" spans="1:39" x14ac:dyDescent="0.25">
      <c r="A72" s="123"/>
      <c r="B72" s="11"/>
      <c r="C72" s="33"/>
      <c r="D72" s="33"/>
      <c r="E72" s="34"/>
      <c r="F72" s="101" t="s">
        <v>22</v>
      </c>
      <c r="G72" s="35">
        <f t="shared" si="2"/>
        <v>0</v>
      </c>
      <c r="H72" s="239">
        <f t="shared" si="3"/>
        <v>0</v>
      </c>
      <c r="I72" s="43"/>
      <c r="J72" s="43"/>
      <c r="K72" s="43"/>
      <c r="L72" s="43"/>
      <c r="M72" s="43"/>
      <c r="N72" s="43"/>
      <c r="O72" s="43"/>
      <c r="P72" s="43"/>
      <c r="Q72" s="43"/>
      <c r="R72" s="43"/>
      <c r="S72" s="43"/>
      <c r="T72" s="43"/>
      <c r="U72" s="43"/>
      <c r="V72" s="43"/>
      <c r="W72" s="43"/>
      <c r="X72" s="43"/>
      <c r="Y72" s="43"/>
      <c r="Z72" s="43"/>
      <c r="AA72" s="43"/>
      <c r="AB72" s="95"/>
      <c r="AC72" s="95"/>
      <c r="AD72" s="95"/>
      <c r="AE72" s="95"/>
      <c r="AF72" s="95"/>
      <c r="AG72" s="95"/>
      <c r="AH72" s="95"/>
      <c r="AI72" s="95"/>
      <c r="AJ72" s="95"/>
      <c r="AK72" s="95"/>
      <c r="AL72" s="95"/>
      <c r="AM72" s="42"/>
    </row>
    <row r="73" spans="1:39" x14ac:dyDescent="0.25">
      <c r="A73" s="123"/>
      <c r="B73" s="11"/>
      <c r="C73" s="33"/>
      <c r="D73" s="33"/>
      <c r="E73" s="34"/>
      <c r="F73" s="101" t="s">
        <v>22</v>
      </c>
      <c r="G73" s="35">
        <f t="shared" si="2"/>
        <v>0</v>
      </c>
      <c r="H73" s="239">
        <f t="shared" si="3"/>
        <v>0</v>
      </c>
      <c r="I73" s="43"/>
      <c r="J73" s="43"/>
      <c r="K73" s="43"/>
      <c r="L73" s="43"/>
      <c r="M73" s="43"/>
      <c r="N73" s="43"/>
      <c r="O73" s="43"/>
      <c r="P73" s="43"/>
      <c r="Q73" s="43"/>
      <c r="R73" s="43"/>
      <c r="S73" s="43"/>
      <c r="T73" s="43"/>
      <c r="U73" s="43"/>
      <c r="V73" s="43"/>
      <c r="W73" s="43"/>
      <c r="X73" s="43"/>
      <c r="Y73" s="43"/>
      <c r="Z73" s="43"/>
      <c r="AA73" s="43"/>
      <c r="AB73" s="95"/>
      <c r="AC73" s="95"/>
      <c r="AD73" s="95"/>
      <c r="AE73" s="95"/>
      <c r="AF73" s="95"/>
      <c r="AG73" s="95"/>
      <c r="AH73" s="95"/>
      <c r="AI73" s="95"/>
      <c r="AJ73" s="95"/>
      <c r="AK73" s="95"/>
      <c r="AL73" s="95"/>
      <c r="AM73" s="42"/>
    </row>
    <row r="74" spans="1:39" x14ac:dyDescent="0.25">
      <c r="A74" s="123"/>
      <c r="B74" s="11"/>
      <c r="C74" s="33"/>
      <c r="D74" s="33"/>
      <c r="E74" s="34"/>
      <c r="F74" s="101" t="s">
        <v>22</v>
      </c>
      <c r="G74" s="35">
        <f t="shared" si="2"/>
        <v>0</v>
      </c>
      <c r="H74" s="239">
        <f t="shared" si="3"/>
        <v>0</v>
      </c>
      <c r="I74" s="43"/>
      <c r="J74" s="43"/>
      <c r="K74" s="43"/>
      <c r="L74" s="43"/>
      <c r="M74" s="43"/>
      <c r="N74" s="43"/>
      <c r="O74" s="43"/>
      <c r="P74" s="43"/>
      <c r="Q74" s="43"/>
      <c r="R74" s="43"/>
      <c r="S74" s="43"/>
      <c r="T74" s="43"/>
      <c r="U74" s="43"/>
      <c r="V74" s="43"/>
      <c r="W74" s="43"/>
      <c r="X74" s="43"/>
      <c r="Y74" s="43"/>
      <c r="Z74" s="43"/>
      <c r="AA74" s="43"/>
      <c r="AB74" s="95"/>
      <c r="AC74" s="95"/>
      <c r="AD74" s="95"/>
      <c r="AE74" s="95"/>
      <c r="AF74" s="95"/>
      <c r="AG74" s="95"/>
      <c r="AH74" s="95"/>
      <c r="AI74" s="95"/>
      <c r="AJ74" s="95"/>
      <c r="AK74" s="95"/>
      <c r="AL74" s="95"/>
      <c r="AM74" s="42"/>
    </row>
    <row r="75" spans="1:39" x14ac:dyDescent="0.25">
      <c r="A75" s="123"/>
      <c r="B75" s="11"/>
      <c r="C75" s="33"/>
      <c r="D75" s="33"/>
      <c r="E75" s="34"/>
      <c r="F75" s="101" t="s">
        <v>22</v>
      </c>
      <c r="G75" s="35">
        <f t="shared" si="2"/>
        <v>0</v>
      </c>
      <c r="H75" s="239">
        <f t="shared" si="3"/>
        <v>0</v>
      </c>
      <c r="I75" s="43"/>
      <c r="J75" s="43"/>
      <c r="K75" s="43"/>
      <c r="L75" s="43"/>
      <c r="M75" s="43"/>
      <c r="N75" s="43"/>
      <c r="O75" s="43"/>
      <c r="P75" s="43"/>
      <c r="Q75" s="43"/>
      <c r="R75" s="43"/>
      <c r="S75" s="43"/>
      <c r="T75" s="43"/>
      <c r="U75" s="43"/>
      <c r="V75" s="43"/>
      <c r="W75" s="43"/>
      <c r="X75" s="43"/>
      <c r="Y75" s="43"/>
      <c r="Z75" s="43"/>
      <c r="AA75" s="43"/>
      <c r="AB75" s="95"/>
      <c r="AC75" s="95"/>
      <c r="AD75" s="95"/>
      <c r="AE75" s="95"/>
      <c r="AF75" s="95"/>
      <c r="AG75" s="95"/>
      <c r="AH75" s="95"/>
      <c r="AI75" s="95"/>
      <c r="AJ75" s="95"/>
      <c r="AK75" s="95"/>
      <c r="AL75" s="95"/>
      <c r="AM75" s="42"/>
    </row>
    <row r="76" spans="1:39" x14ac:dyDescent="0.25">
      <c r="A76" s="123"/>
      <c r="B76" s="11"/>
      <c r="C76" s="33"/>
      <c r="D76" s="33"/>
      <c r="E76" s="34"/>
      <c r="F76" s="101" t="s">
        <v>22</v>
      </c>
      <c r="G76" s="35">
        <f t="shared" si="2"/>
        <v>0</v>
      </c>
      <c r="H76" s="239">
        <f t="shared" si="3"/>
        <v>0</v>
      </c>
      <c r="I76" s="43"/>
      <c r="J76" s="43"/>
      <c r="K76" s="43"/>
      <c r="L76" s="43"/>
      <c r="M76" s="43"/>
      <c r="N76" s="43"/>
      <c r="O76" s="43"/>
      <c r="P76" s="43"/>
      <c r="Q76" s="43"/>
      <c r="R76" s="43"/>
      <c r="S76" s="43"/>
      <c r="T76" s="43"/>
      <c r="U76" s="43"/>
      <c r="V76" s="43"/>
      <c r="W76" s="43"/>
      <c r="X76" s="43"/>
      <c r="Y76" s="43"/>
      <c r="Z76" s="43"/>
      <c r="AA76" s="43"/>
      <c r="AB76" s="95"/>
      <c r="AC76" s="95"/>
      <c r="AD76" s="95"/>
      <c r="AE76" s="95"/>
      <c r="AF76" s="95"/>
      <c r="AG76" s="95"/>
      <c r="AH76" s="95"/>
      <c r="AI76" s="95"/>
      <c r="AJ76" s="95"/>
      <c r="AK76" s="95"/>
      <c r="AL76" s="95"/>
      <c r="AM76" s="42"/>
    </row>
    <row r="77" spans="1:39" x14ac:dyDescent="0.25">
      <c r="A77" s="123"/>
      <c r="B77" s="11"/>
      <c r="C77" s="33"/>
      <c r="D77" s="33"/>
      <c r="E77" s="34"/>
      <c r="F77" s="101" t="s">
        <v>22</v>
      </c>
      <c r="G77" s="35">
        <f t="shared" si="2"/>
        <v>0</v>
      </c>
      <c r="H77" s="239">
        <f t="shared" si="3"/>
        <v>0</v>
      </c>
      <c r="I77" s="43"/>
      <c r="J77" s="43"/>
      <c r="K77" s="43"/>
      <c r="L77" s="43"/>
      <c r="M77" s="43"/>
      <c r="N77" s="43"/>
      <c r="O77" s="43"/>
      <c r="P77" s="43"/>
      <c r="Q77" s="43"/>
      <c r="R77" s="43"/>
      <c r="S77" s="43"/>
      <c r="T77" s="43"/>
      <c r="U77" s="43"/>
      <c r="V77" s="43"/>
      <c r="W77" s="43"/>
      <c r="X77" s="43"/>
      <c r="Y77" s="43"/>
      <c r="Z77" s="43"/>
      <c r="AA77" s="43"/>
      <c r="AB77" s="95"/>
      <c r="AC77" s="95"/>
      <c r="AD77" s="95"/>
      <c r="AE77" s="95"/>
      <c r="AF77" s="95"/>
      <c r="AG77" s="95"/>
      <c r="AH77" s="95"/>
      <c r="AI77" s="95"/>
      <c r="AJ77" s="95"/>
      <c r="AK77" s="95"/>
      <c r="AL77" s="95"/>
      <c r="AM77" s="42"/>
    </row>
    <row r="78" spans="1:39" x14ac:dyDescent="0.25">
      <c r="A78" s="123"/>
      <c r="B78" s="11"/>
      <c r="C78" s="33"/>
      <c r="D78" s="33"/>
      <c r="E78" s="34"/>
      <c r="F78" s="101" t="s">
        <v>22</v>
      </c>
      <c r="G78" s="35">
        <f t="shared" si="2"/>
        <v>0</v>
      </c>
      <c r="H78" s="239">
        <f t="shared" si="3"/>
        <v>0</v>
      </c>
      <c r="I78" s="43"/>
      <c r="J78" s="43"/>
      <c r="K78" s="43"/>
      <c r="L78" s="43"/>
      <c r="M78" s="43"/>
      <c r="N78" s="43"/>
      <c r="O78" s="43"/>
      <c r="P78" s="43"/>
      <c r="Q78" s="43"/>
      <c r="R78" s="43"/>
      <c r="S78" s="43"/>
      <c r="T78" s="43"/>
      <c r="U78" s="43"/>
      <c r="V78" s="43"/>
      <c r="W78" s="43"/>
      <c r="X78" s="43"/>
      <c r="Y78" s="43"/>
      <c r="Z78" s="43"/>
      <c r="AA78" s="43"/>
      <c r="AB78" s="95"/>
      <c r="AC78" s="95"/>
      <c r="AD78" s="95"/>
      <c r="AE78" s="95"/>
      <c r="AF78" s="95"/>
      <c r="AG78" s="95"/>
      <c r="AH78" s="95"/>
      <c r="AI78" s="95"/>
      <c r="AJ78" s="95"/>
      <c r="AK78" s="95"/>
      <c r="AL78" s="95"/>
      <c r="AM78" s="42"/>
    </row>
    <row r="79" spans="1:39" x14ac:dyDescent="0.25">
      <c r="A79" s="123"/>
      <c r="B79" s="11"/>
      <c r="C79" s="33"/>
      <c r="D79" s="33"/>
      <c r="E79" s="34"/>
      <c r="F79" s="101" t="s">
        <v>22</v>
      </c>
      <c r="G79" s="35">
        <f t="shared" si="2"/>
        <v>0</v>
      </c>
      <c r="H79" s="239">
        <f t="shared" si="3"/>
        <v>0</v>
      </c>
      <c r="I79" s="43"/>
      <c r="J79" s="43"/>
      <c r="K79" s="43"/>
      <c r="L79" s="43"/>
      <c r="M79" s="43"/>
      <c r="N79" s="43"/>
      <c r="O79" s="43"/>
      <c r="P79" s="43"/>
      <c r="Q79" s="43"/>
      <c r="R79" s="43"/>
      <c r="S79" s="43"/>
      <c r="T79" s="43"/>
      <c r="U79" s="43"/>
      <c r="V79" s="43"/>
      <c r="W79" s="43"/>
      <c r="X79" s="43"/>
      <c r="Y79" s="43"/>
      <c r="Z79" s="43"/>
      <c r="AA79" s="43"/>
      <c r="AB79" s="95"/>
      <c r="AC79" s="95"/>
      <c r="AD79" s="95"/>
      <c r="AE79" s="95"/>
      <c r="AF79" s="95"/>
      <c r="AG79" s="95"/>
      <c r="AH79" s="95"/>
      <c r="AI79" s="95"/>
      <c r="AJ79" s="95"/>
      <c r="AK79" s="95"/>
      <c r="AL79" s="95"/>
      <c r="AM79" s="42"/>
    </row>
    <row r="80" spans="1:39" x14ac:dyDescent="0.25">
      <c r="A80" s="123"/>
      <c r="B80" s="11"/>
      <c r="C80" s="33"/>
      <c r="D80" s="33"/>
      <c r="E80" s="34"/>
      <c r="F80" s="101" t="s">
        <v>22</v>
      </c>
      <c r="G80" s="35">
        <f t="shared" si="2"/>
        <v>0</v>
      </c>
      <c r="H80" s="239">
        <f t="shared" si="3"/>
        <v>0</v>
      </c>
      <c r="I80" s="43"/>
      <c r="J80" s="43"/>
      <c r="K80" s="43"/>
      <c r="L80" s="43"/>
      <c r="M80" s="43"/>
      <c r="N80" s="43"/>
      <c r="O80" s="43"/>
      <c r="P80" s="43"/>
      <c r="Q80" s="43"/>
      <c r="R80" s="43"/>
      <c r="S80" s="43"/>
      <c r="T80" s="43"/>
      <c r="U80" s="43"/>
      <c r="V80" s="43"/>
      <c r="W80" s="43"/>
      <c r="X80" s="43"/>
      <c r="Y80" s="43"/>
      <c r="Z80" s="43"/>
      <c r="AA80" s="43"/>
      <c r="AB80" s="95"/>
      <c r="AC80" s="95"/>
      <c r="AD80" s="95"/>
      <c r="AE80" s="95"/>
      <c r="AF80" s="95"/>
      <c r="AG80" s="95"/>
      <c r="AH80" s="95"/>
      <c r="AI80" s="95"/>
      <c r="AJ80" s="95"/>
      <c r="AK80" s="95"/>
      <c r="AL80" s="95"/>
      <c r="AM80" s="42"/>
    </row>
    <row r="81" spans="1:39" x14ac:dyDescent="0.25">
      <c r="A81" s="123"/>
      <c r="B81" s="11"/>
      <c r="C81" s="33"/>
      <c r="D81" s="33"/>
      <c r="E81" s="34"/>
      <c r="F81" s="101" t="s">
        <v>22</v>
      </c>
      <c r="G81" s="35">
        <f t="shared" si="2"/>
        <v>0</v>
      </c>
      <c r="H81" s="239">
        <f t="shared" si="3"/>
        <v>0</v>
      </c>
      <c r="I81" s="43"/>
      <c r="J81" s="43"/>
      <c r="K81" s="43"/>
      <c r="L81" s="43"/>
      <c r="M81" s="43"/>
      <c r="N81" s="43"/>
      <c r="O81" s="43"/>
      <c r="P81" s="43"/>
      <c r="Q81" s="43"/>
      <c r="R81" s="43"/>
      <c r="S81" s="43"/>
      <c r="T81" s="43"/>
      <c r="U81" s="43"/>
      <c r="V81" s="43"/>
      <c r="W81" s="43"/>
      <c r="X81" s="43"/>
      <c r="Y81" s="43"/>
      <c r="Z81" s="43"/>
      <c r="AA81" s="43"/>
      <c r="AB81" s="95"/>
      <c r="AC81" s="95"/>
      <c r="AD81" s="95"/>
      <c r="AE81" s="95"/>
      <c r="AF81" s="95"/>
      <c r="AG81" s="95"/>
      <c r="AH81" s="95"/>
      <c r="AI81" s="95"/>
      <c r="AJ81" s="95"/>
      <c r="AK81" s="95"/>
      <c r="AL81" s="95"/>
      <c r="AM81" s="42"/>
    </row>
    <row r="82" spans="1:39" x14ac:dyDescent="0.25">
      <c r="A82" s="123"/>
      <c r="B82" s="11"/>
      <c r="C82" s="33"/>
      <c r="D82" s="33"/>
      <c r="E82" s="34"/>
      <c r="F82" s="101" t="s">
        <v>22</v>
      </c>
      <c r="G82" s="35">
        <f t="shared" si="2"/>
        <v>0</v>
      </c>
      <c r="H82" s="239">
        <f t="shared" si="3"/>
        <v>0</v>
      </c>
      <c r="I82" s="43"/>
      <c r="J82" s="43"/>
      <c r="K82" s="43"/>
      <c r="L82" s="43"/>
      <c r="M82" s="43"/>
      <c r="N82" s="43"/>
      <c r="O82" s="43"/>
      <c r="P82" s="43"/>
      <c r="Q82" s="43"/>
      <c r="R82" s="43"/>
      <c r="S82" s="43"/>
      <c r="T82" s="43"/>
      <c r="U82" s="43"/>
      <c r="V82" s="43"/>
      <c r="W82" s="43"/>
      <c r="X82" s="43"/>
      <c r="Y82" s="43"/>
      <c r="Z82" s="43"/>
      <c r="AA82" s="43"/>
      <c r="AB82" s="95"/>
      <c r="AC82" s="95"/>
      <c r="AD82" s="95"/>
      <c r="AE82" s="95"/>
      <c r="AF82" s="95"/>
      <c r="AG82" s="95"/>
      <c r="AH82" s="95"/>
      <c r="AI82" s="95"/>
      <c r="AJ82" s="95"/>
      <c r="AK82" s="95"/>
      <c r="AL82" s="95"/>
      <c r="AM82" s="42"/>
    </row>
    <row r="83" spans="1:39" x14ac:dyDescent="0.25">
      <c r="A83" s="123"/>
      <c r="B83" s="11"/>
      <c r="C83" s="33"/>
      <c r="D83" s="33"/>
      <c r="E83" s="34"/>
      <c r="F83" s="101" t="s">
        <v>22</v>
      </c>
      <c r="G83" s="35">
        <f t="shared" si="2"/>
        <v>0</v>
      </c>
      <c r="H83" s="239">
        <f t="shared" si="3"/>
        <v>0</v>
      </c>
      <c r="I83" s="43"/>
      <c r="J83" s="43"/>
      <c r="K83" s="43"/>
      <c r="L83" s="43"/>
      <c r="M83" s="43"/>
      <c r="N83" s="43"/>
      <c r="O83" s="43"/>
      <c r="P83" s="43"/>
      <c r="Q83" s="43"/>
      <c r="R83" s="43"/>
      <c r="S83" s="43"/>
      <c r="T83" s="43"/>
      <c r="U83" s="43"/>
      <c r="V83" s="43"/>
      <c r="W83" s="43"/>
      <c r="X83" s="43"/>
      <c r="Y83" s="43"/>
      <c r="Z83" s="43"/>
      <c r="AA83" s="43"/>
      <c r="AB83" s="95"/>
      <c r="AC83" s="95"/>
      <c r="AD83" s="95"/>
      <c r="AE83" s="95"/>
      <c r="AF83" s="95"/>
      <c r="AG83" s="95"/>
      <c r="AH83" s="95"/>
      <c r="AI83" s="95"/>
      <c r="AJ83" s="95"/>
      <c r="AK83" s="95"/>
      <c r="AL83" s="95"/>
      <c r="AM83" s="42"/>
    </row>
    <row r="84" spans="1:39" x14ac:dyDescent="0.25">
      <c r="A84" s="123"/>
      <c r="B84" s="11"/>
      <c r="C84" s="33"/>
      <c r="D84" s="33"/>
      <c r="E84" s="34"/>
      <c r="F84" s="101" t="s">
        <v>22</v>
      </c>
      <c r="G84" s="35">
        <f t="shared" si="2"/>
        <v>0</v>
      </c>
      <c r="H84" s="239">
        <f t="shared" si="3"/>
        <v>0</v>
      </c>
      <c r="I84" s="43"/>
      <c r="J84" s="43"/>
      <c r="K84" s="43"/>
      <c r="L84" s="43"/>
      <c r="M84" s="43"/>
      <c r="N84" s="43"/>
      <c r="O84" s="43"/>
      <c r="P84" s="43"/>
      <c r="Q84" s="43"/>
      <c r="R84" s="43"/>
      <c r="S84" s="43"/>
      <c r="T84" s="43"/>
      <c r="U84" s="43"/>
      <c r="V84" s="43"/>
      <c r="W84" s="43"/>
      <c r="X84" s="43"/>
      <c r="Y84" s="43"/>
      <c r="Z84" s="43"/>
      <c r="AA84" s="43"/>
      <c r="AB84" s="95"/>
      <c r="AC84" s="95"/>
      <c r="AD84" s="95"/>
      <c r="AE84" s="95"/>
      <c r="AF84" s="95"/>
      <c r="AG84" s="95"/>
      <c r="AH84" s="95"/>
      <c r="AI84" s="95"/>
      <c r="AJ84" s="95"/>
      <c r="AK84" s="95"/>
      <c r="AL84" s="95"/>
      <c r="AM84" s="42"/>
    </row>
    <row r="85" spans="1:39" x14ac:dyDescent="0.25">
      <c r="A85" s="123"/>
      <c r="B85" s="11"/>
      <c r="C85" s="33"/>
      <c r="D85" s="33"/>
      <c r="E85" s="34"/>
      <c r="F85" s="101" t="s">
        <v>22</v>
      </c>
      <c r="G85" s="35">
        <f t="shared" si="2"/>
        <v>0</v>
      </c>
      <c r="H85" s="239">
        <f t="shared" si="3"/>
        <v>0</v>
      </c>
      <c r="I85" s="43"/>
      <c r="J85" s="43"/>
      <c r="K85" s="43"/>
      <c r="L85" s="43"/>
      <c r="M85" s="43"/>
      <c r="N85" s="43"/>
      <c r="O85" s="43"/>
      <c r="P85" s="43"/>
      <c r="Q85" s="43"/>
      <c r="R85" s="43"/>
      <c r="S85" s="43"/>
      <c r="T85" s="43"/>
      <c r="U85" s="43"/>
      <c r="V85" s="43"/>
      <c r="W85" s="43"/>
      <c r="X85" s="43"/>
      <c r="Y85" s="43"/>
      <c r="Z85" s="43"/>
      <c r="AA85" s="43"/>
      <c r="AB85" s="95"/>
      <c r="AC85" s="95"/>
      <c r="AD85" s="95"/>
      <c r="AE85" s="95"/>
      <c r="AF85" s="95"/>
      <c r="AG85" s="95"/>
      <c r="AH85" s="95"/>
      <c r="AI85" s="95"/>
      <c r="AJ85" s="95"/>
      <c r="AK85" s="95"/>
      <c r="AL85" s="95"/>
      <c r="AM85" s="42"/>
    </row>
    <row r="86" spans="1:39" x14ac:dyDescent="0.25">
      <c r="A86" s="123"/>
      <c r="B86" s="11"/>
      <c r="C86" s="33"/>
      <c r="D86" s="33"/>
      <c r="E86" s="34"/>
      <c r="F86" s="101" t="s">
        <v>22</v>
      </c>
      <c r="G86" s="35">
        <f t="shared" si="2"/>
        <v>0</v>
      </c>
      <c r="H86" s="239">
        <f t="shared" si="3"/>
        <v>0</v>
      </c>
      <c r="I86" s="43"/>
      <c r="J86" s="43"/>
      <c r="K86" s="43"/>
      <c r="L86" s="43"/>
      <c r="M86" s="43"/>
      <c r="N86" s="43"/>
      <c r="O86" s="43"/>
      <c r="P86" s="43"/>
      <c r="Q86" s="43"/>
      <c r="R86" s="43"/>
      <c r="S86" s="43"/>
      <c r="T86" s="43"/>
      <c r="U86" s="43"/>
      <c r="V86" s="43"/>
      <c r="W86" s="43"/>
      <c r="X86" s="43"/>
      <c r="Y86" s="43"/>
      <c r="Z86" s="43"/>
      <c r="AA86" s="43"/>
      <c r="AB86" s="95"/>
      <c r="AC86" s="95"/>
      <c r="AD86" s="95"/>
      <c r="AE86" s="95"/>
      <c r="AF86" s="95"/>
      <c r="AG86" s="95"/>
      <c r="AH86" s="95"/>
      <c r="AI86" s="95"/>
      <c r="AJ86" s="95"/>
      <c r="AK86" s="95"/>
      <c r="AL86" s="95"/>
      <c r="AM86" s="42"/>
    </row>
    <row r="87" spans="1:39" x14ac:dyDescent="0.25">
      <c r="A87" s="123"/>
      <c r="B87" s="11"/>
      <c r="C87" s="33"/>
      <c r="D87" s="33"/>
      <c r="E87" s="34"/>
      <c r="F87" s="101" t="s">
        <v>22</v>
      </c>
      <c r="G87" s="35">
        <f t="shared" si="2"/>
        <v>0</v>
      </c>
      <c r="H87" s="239">
        <f t="shared" si="3"/>
        <v>0</v>
      </c>
      <c r="I87" s="43"/>
      <c r="J87" s="43"/>
      <c r="K87" s="43"/>
      <c r="L87" s="43"/>
      <c r="M87" s="43"/>
      <c r="N87" s="43"/>
      <c r="O87" s="43"/>
      <c r="P87" s="43"/>
      <c r="Q87" s="43"/>
      <c r="R87" s="43"/>
      <c r="S87" s="43"/>
      <c r="T87" s="43"/>
      <c r="U87" s="43"/>
      <c r="V87" s="43"/>
      <c r="W87" s="43"/>
      <c r="X87" s="43"/>
      <c r="Y87" s="43"/>
      <c r="Z87" s="43"/>
      <c r="AA87" s="43"/>
      <c r="AB87" s="95"/>
      <c r="AC87" s="95"/>
      <c r="AD87" s="95"/>
      <c r="AE87" s="95"/>
      <c r="AF87" s="95"/>
      <c r="AG87" s="95"/>
      <c r="AH87" s="95"/>
      <c r="AI87" s="95"/>
      <c r="AJ87" s="95"/>
      <c r="AK87" s="95"/>
      <c r="AL87" s="95"/>
      <c r="AM87" s="42"/>
    </row>
    <row r="88" spans="1:39" x14ac:dyDescent="0.25">
      <c r="A88" s="123"/>
      <c r="B88" s="11"/>
      <c r="C88" s="33"/>
      <c r="D88" s="33"/>
      <c r="E88" s="34"/>
      <c r="F88" s="101" t="s">
        <v>22</v>
      </c>
      <c r="G88" s="35">
        <f t="shared" si="2"/>
        <v>0</v>
      </c>
      <c r="H88" s="239">
        <f t="shared" si="3"/>
        <v>0</v>
      </c>
      <c r="I88" s="43"/>
      <c r="J88" s="43"/>
      <c r="K88" s="43"/>
      <c r="L88" s="43"/>
      <c r="M88" s="43"/>
      <c r="N88" s="43"/>
      <c r="O88" s="43"/>
      <c r="P88" s="43"/>
      <c r="Q88" s="43"/>
      <c r="R88" s="43"/>
      <c r="S88" s="43"/>
      <c r="T88" s="43"/>
      <c r="U88" s="43"/>
      <c r="V88" s="43"/>
      <c r="W88" s="43"/>
      <c r="X88" s="43"/>
      <c r="Y88" s="43"/>
      <c r="Z88" s="43"/>
      <c r="AA88" s="43"/>
      <c r="AB88" s="95"/>
      <c r="AC88" s="95"/>
      <c r="AD88" s="95"/>
      <c r="AE88" s="95"/>
      <c r="AF88" s="95"/>
      <c r="AG88" s="95"/>
      <c r="AH88" s="95"/>
      <c r="AI88" s="95"/>
      <c r="AJ88" s="95"/>
      <c r="AK88" s="95"/>
      <c r="AL88" s="95"/>
      <c r="AM88" s="42"/>
    </row>
    <row r="89" spans="1:39" x14ac:dyDescent="0.25">
      <c r="A89" s="123"/>
      <c r="B89" s="11"/>
      <c r="C89" s="33"/>
      <c r="D89" s="33"/>
      <c r="E89" s="34"/>
      <c r="F89" s="101" t="s">
        <v>22</v>
      </c>
      <c r="G89" s="35">
        <f t="shared" si="2"/>
        <v>0</v>
      </c>
      <c r="H89" s="239">
        <f t="shared" si="3"/>
        <v>0</v>
      </c>
      <c r="I89" s="43"/>
      <c r="J89" s="43"/>
      <c r="K89" s="43"/>
      <c r="L89" s="43"/>
      <c r="M89" s="43"/>
      <c r="N89" s="43"/>
      <c r="O89" s="43"/>
      <c r="P89" s="43"/>
      <c r="Q89" s="43"/>
      <c r="R89" s="43"/>
      <c r="S89" s="43"/>
      <c r="T89" s="43"/>
      <c r="U89" s="43"/>
      <c r="V89" s="43"/>
      <c r="W89" s="43"/>
      <c r="X89" s="43"/>
      <c r="Y89" s="43"/>
      <c r="Z89" s="43"/>
      <c r="AA89" s="43"/>
      <c r="AB89" s="95"/>
      <c r="AC89" s="95"/>
      <c r="AD89" s="95"/>
      <c r="AE89" s="95"/>
      <c r="AF89" s="95"/>
      <c r="AG89" s="95"/>
      <c r="AH89" s="95"/>
      <c r="AI89" s="95"/>
      <c r="AJ89" s="95"/>
      <c r="AK89" s="95"/>
      <c r="AL89" s="95"/>
      <c r="AM89" s="42"/>
    </row>
    <row r="90" spans="1:39" x14ac:dyDescent="0.25">
      <c r="A90" s="123"/>
      <c r="B90" s="11"/>
      <c r="C90" s="33"/>
      <c r="D90" s="33"/>
      <c r="E90" s="34"/>
      <c r="F90" s="101" t="s">
        <v>22</v>
      </c>
      <c r="G90" s="35">
        <f t="shared" si="2"/>
        <v>0</v>
      </c>
      <c r="H90" s="239">
        <f t="shared" si="3"/>
        <v>0</v>
      </c>
      <c r="I90" s="43"/>
      <c r="J90" s="43"/>
      <c r="K90" s="43"/>
      <c r="L90" s="43"/>
      <c r="M90" s="43"/>
      <c r="N90" s="43"/>
      <c r="O90" s="43"/>
      <c r="P90" s="43"/>
      <c r="Q90" s="43"/>
      <c r="R90" s="43"/>
      <c r="S90" s="43"/>
      <c r="T90" s="43"/>
      <c r="U90" s="43"/>
      <c r="V90" s="43"/>
      <c r="W90" s="43"/>
      <c r="X90" s="43"/>
      <c r="Y90" s="43"/>
      <c r="Z90" s="43"/>
      <c r="AA90" s="43"/>
      <c r="AB90" s="95"/>
      <c r="AC90" s="95"/>
      <c r="AD90" s="95"/>
      <c r="AE90" s="95"/>
      <c r="AF90" s="95"/>
      <c r="AG90" s="95"/>
      <c r="AH90" s="95"/>
      <c r="AI90" s="95"/>
      <c r="AJ90" s="95"/>
      <c r="AK90" s="95"/>
      <c r="AL90" s="95"/>
      <c r="AM90" s="42"/>
    </row>
    <row r="91" spans="1:39" x14ac:dyDescent="0.25">
      <c r="A91" s="123"/>
      <c r="B91" s="11"/>
      <c r="C91" s="33"/>
      <c r="D91" s="33"/>
      <c r="E91" s="34"/>
      <c r="F91" s="101" t="s">
        <v>22</v>
      </c>
      <c r="G91" s="35">
        <f t="shared" si="2"/>
        <v>0</v>
      </c>
      <c r="H91" s="239">
        <f t="shared" si="3"/>
        <v>0</v>
      </c>
      <c r="I91" s="43"/>
      <c r="J91" s="43"/>
      <c r="K91" s="43"/>
      <c r="L91" s="43"/>
      <c r="M91" s="43"/>
      <c r="N91" s="43"/>
      <c r="O91" s="43"/>
      <c r="P91" s="43"/>
      <c r="Q91" s="43"/>
      <c r="R91" s="43"/>
      <c r="S91" s="43"/>
      <c r="T91" s="43"/>
      <c r="U91" s="43"/>
      <c r="V91" s="43"/>
      <c r="W91" s="43"/>
      <c r="X91" s="43"/>
      <c r="Y91" s="43"/>
      <c r="Z91" s="43"/>
      <c r="AA91" s="43"/>
      <c r="AB91" s="95"/>
      <c r="AC91" s="95"/>
      <c r="AD91" s="95"/>
      <c r="AE91" s="95"/>
      <c r="AF91" s="95"/>
      <c r="AG91" s="95"/>
      <c r="AH91" s="95"/>
      <c r="AI91" s="95"/>
      <c r="AJ91" s="95"/>
      <c r="AK91" s="95"/>
      <c r="AL91" s="95"/>
      <c r="AM91" s="42"/>
    </row>
    <row r="92" spans="1:39" x14ac:dyDescent="0.25">
      <c r="A92" s="123"/>
      <c r="B92" s="11"/>
      <c r="C92" s="33"/>
      <c r="D92" s="33"/>
      <c r="E92" s="34"/>
      <c r="F92" s="101" t="s">
        <v>22</v>
      </c>
      <c r="G92" s="35">
        <f t="shared" si="2"/>
        <v>0</v>
      </c>
      <c r="H92" s="239">
        <f t="shared" si="3"/>
        <v>0</v>
      </c>
      <c r="I92" s="43"/>
      <c r="J92" s="43"/>
      <c r="K92" s="43"/>
      <c r="L92" s="43"/>
      <c r="M92" s="43"/>
      <c r="N92" s="43"/>
      <c r="O92" s="43"/>
      <c r="P92" s="43"/>
      <c r="Q92" s="43"/>
      <c r="R92" s="43"/>
      <c r="S92" s="43"/>
      <c r="T92" s="43"/>
      <c r="U92" s="43"/>
      <c r="V92" s="43"/>
      <c r="W92" s="43"/>
      <c r="X92" s="43"/>
      <c r="Y92" s="43"/>
      <c r="Z92" s="43"/>
      <c r="AA92" s="43"/>
      <c r="AB92" s="95"/>
      <c r="AC92" s="95"/>
      <c r="AD92" s="95"/>
      <c r="AE92" s="95"/>
      <c r="AF92" s="95"/>
      <c r="AG92" s="95"/>
      <c r="AH92" s="95"/>
      <c r="AI92" s="95"/>
      <c r="AJ92" s="95"/>
      <c r="AK92" s="95"/>
      <c r="AL92" s="95"/>
      <c r="AM92" s="42"/>
    </row>
    <row r="93" spans="1:39" x14ac:dyDescent="0.25">
      <c r="A93" s="123"/>
      <c r="B93" s="11"/>
      <c r="C93" s="33"/>
      <c r="D93" s="33"/>
      <c r="E93" s="34"/>
      <c r="F93" s="101" t="s">
        <v>22</v>
      </c>
      <c r="G93" s="35">
        <f t="shared" si="2"/>
        <v>0</v>
      </c>
      <c r="H93" s="239">
        <f t="shared" si="3"/>
        <v>0</v>
      </c>
      <c r="I93" s="43"/>
      <c r="J93" s="43"/>
      <c r="K93" s="43"/>
      <c r="L93" s="43"/>
      <c r="M93" s="43"/>
      <c r="N93" s="43"/>
      <c r="O93" s="43"/>
      <c r="P93" s="43"/>
      <c r="Q93" s="43"/>
      <c r="R93" s="43"/>
      <c r="S93" s="43"/>
      <c r="T93" s="43"/>
      <c r="U93" s="43"/>
      <c r="V93" s="43"/>
      <c r="W93" s="43"/>
      <c r="X93" s="43"/>
      <c r="Y93" s="43"/>
      <c r="Z93" s="43"/>
      <c r="AA93" s="43"/>
      <c r="AB93" s="95"/>
      <c r="AC93" s="95"/>
      <c r="AD93" s="95"/>
      <c r="AE93" s="95"/>
      <c r="AF93" s="95"/>
      <c r="AG93" s="95"/>
      <c r="AH93" s="95"/>
      <c r="AI93" s="95"/>
      <c r="AJ93" s="95"/>
      <c r="AK93" s="95"/>
      <c r="AL93" s="95"/>
      <c r="AM93" s="42"/>
    </row>
    <row r="94" spans="1:39" x14ac:dyDescent="0.25">
      <c r="A94" s="123"/>
      <c r="B94" s="11"/>
      <c r="C94" s="33"/>
      <c r="D94" s="33"/>
      <c r="E94" s="34"/>
      <c r="F94" s="101" t="s">
        <v>22</v>
      </c>
      <c r="G94" s="35">
        <f t="shared" si="2"/>
        <v>0</v>
      </c>
      <c r="H94" s="239">
        <f t="shared" si="3"/>
        <v>0</v>
      </c>
      <c r="I94" s="43"/>
      <c r="J94" s="43"/>
      <c r="K94" s="43"/>
      <c r="L94" s="43"/>
      <c r="M94" s="43"/>
      <c r="N94" s="43"/>
      <c r="O94" s="43"/>
      <c r="P94" s="43"/>
      <c r="Q94" s="43"/>
      <c r="R94" s="43"/>
      <c r="S94" s="43"/>
      <c r="T94" s="43"/>
      <c r="U94" s="43"/>
      <c r="V94" s="43"/>
      <c r="W94" s="43"/>
      <c r="X94" s="43"/>
      <c r="Y94" s="43"/>
      <c r="Z94" s="43"/>
      <c r="AA94" s="43"/>
      <c r="AB94" s="95"/>
      <c r="AC94" s="95"/>
      <c r="AD94" s="95"/>
      <c r="AE94" s="95"/>
      <c r="AF94" s="95"/>
      <c r="AG94" s="95"/>
      <c r="AH94" s="95"/>
      <c r="AI94" s="95"/>
      <c r="AJ94" s="95"/>
      <c r="AK94" s="95"/>
      <c r="AL94" s="95"/>
      <c r="AM94" s="42"/>
    </row>
    <row r="95" spans="1:39" x14ac:dyDescent="0.25">
      <c r="A95" s="123"/>
      <c r="B95" s="11"/>
      <c r="C95" s="33"/>
      <c r="D95" s="33"/>
      <c r="E95" s="34"/>
      <c r="F95" s="101" t="s">
        <v>22</v>
      </c>
      <c r="G95" s="35">
        <f t="shared" si="2"/>
        <v>0</v>
      </c>
      <c r="H95" s="239">
        <f t="shared" si="3"/>
        <v>0</v>
      </c>
      <c r="I95" s="43"/>
      <c r="J95" s="43"/>
      <c r="K95" s="43"/>
      <c r="L95" s="43"/>
      <c r="M95" s="43"/>
      <c r="N95" s="43"/>
      <c r="O95" s="43"/>
      <c r="P95" s="43"/>
      <c r="Q95" s="43"/>
      <c r="R95" s="43"/>
      <c r="S95" s="43"/>
      <c r="T95" s="43"/>
      <c r="U95" s="43"/>
      <c r="V95" s="43"/>
      <c r="W95" s="43"/>
      <c r="X95" s="43"/>
      <c r="Y95" s="43"/>
      <c r="Z95" s="43"/>
      <c r="AA95" s="43"/>
      <c r="AB95" s="95"/>
      <c r="AC95" s="95"/>
      <c r="AD95" s="95"/>
      <c r="AE95" s="95"/>
      <c r="AF95" s="95"/>
      <c r="AG95" s="95"/>
      <c r="AH95" s="95"/>
      <c r="AI95" s="95"/>
      <c r="AJ95" s="95"/>
      <c r="AK95" s="95"/>
      <c r="AL95" s="95"/>
      <c r="AM95" s="42"/>
    </row>
    <row r="96" spans="1:39" x14ac:dyDescent="0.25">
      <c r="A96" s="123"/>
      <c r="B96" s="11"/>
      <c r="C96" s="33"/>
      <c r="D96" s="33"/>
      <c r="E96" s="34"/>
      <c r="F96" s="101" t="s">
        <v>22</v>
      </c>
      <c r="G96" s="35">
        <f t="shared" si="2"/>
        <v>0</v>
      </c>
      <c r="H96" s="239">
        <f t="shared" si="3"/>
        <v>0</v>
      </c>
      <c r="I96" s="43"/>
      <c r="J96" s="43"/>
      <c r="K96" s="43"/>
      <c r="L96" s="43"/>
      <c r="M96" s="43"/>
      <c r="N96" s="43"/>
      <c r="O96" s="43"/>
      <c r="P96" s="43"/>
      <c r="Q96" s="43"/>
      <c r="R96" s="43"/>
      <c r="S96" s="43"/>
      <c r="T96" s="43"/>
      <c r="U96" s="43"/>
      <c r="V96" s="43"/>
      <c r="W96" s="43"/>
      <c r="X96" s="43"/>
      <c r="Y96" s="43"/>
      <c r="Z96" s="43"/>
      <c r="AA96" s="43"/>
      <c r="AB96" s="95"/>
      <c r="AC96" s="95"/>
      <c r="AD96" s="95"/>
      <c r="AE96" s="95"/>
      <c r="AF96" s="95"/>
      <c r="AG96" s="95"/>
      <c r="AH96" s="95"/>
      <c r="AI96" s="95"/>
      <c r="AJ96" s="95"/>
      <c r="AK96" s="95"/>
      <c r="AL96" s="95"/>
      <c r="AM96" s="42"/>
    </row>
    <row r="97" spans="1:39" x14ac:dyDescent="0.25">
      <c r="A97" s="123"/>
      <c r="B97" s="11"/>
      <c r="C97" s="33"/>
      <c r="D97" s="33"/>
      <c r="E97" s="34"/>
      <c r="F97" s="101" t="s">
        <v>22</v>
      </c>
      <c r="G97" s="35">
        <f t="shared" si="2"/>
        <v>0</v>
      </c>
      <c r="H97" s="239">
        <f t="shared" si="3"/>
        <v>0</v>
      </c>
      <c r="I97" s="43"/>
      <c r="J97" s="43"/>
      <c r="K97" s="43"/>
      <c r="L97" s="43"/>
      <c r="M97" s="43"/>
      <c r="N97" s="43"/>
      <c r="O97" s="43"/>
      <c r="P97" s="43"/>
      <c r="Q97" s="43"/>
      <c r="R97" s="43"/>
      <c r="S97" s="43"/>
      <c r="T97" s="43"/>
      <c r="U97" s="43"/>
      <c r="V97" s="43"/>
      <c r="W97" s="43"/>
      <c r="X97" s="43"/>
      <c r="Y97" s="43"/>
      <c r="Z97" s="43"/>
      <c r="AA97" s="43"/>
      <c r="AB97" s="95"/>
      <c r="AC97" s="95"/>
      <c r="AD97" s="95"/>
      <c r="AE97" s="95"/>
      <c r="AF97" s="95"/>
      <c r="AG97" s="95"/>
      <c r="AH97" s="95"/>
      <c r="AI97" s="95"/>
      <c r="AJ97" s="95"/>
      <c r="AK97" s="95"/>
      <c r="AL97" s="95"/>
      <c r="AM97" s="42"/>
    </row>
    <row r="98" spans="1:39" x14ac:dyDescent="0.25">
      <c r="A98" s="123"/>
      <c r="B98" s="11"/>
      <c r="C98" s="33"/>
      <c r="D98" s="33"/>
      <c r="E98" s="34"/>
      <c r="F98" s="101" t="s">
        <v>22</v>
      </c>
      <c r="G98" s="35">
        <f t="shared" si="2"/>
        <v>0</v>
      </c>
      <c r="H98" s="239">
        <f t="shared" si="3"/>
        <v>0</v>
      </c>
      <c r="I98" s="43"/>
      <c r="J98" s="43"/>
      <c r="K98" s="43"/>
      <c r="L98" s="43"/>
      <c r="M98" s="43"/>
      <c r="N98" s="43"/>
      <c r="O98" s="43"/>
      <c r="P98" s="43"/>
      <c r="Q98" s="43"/>
      <c r="R98" s="43"/>
      <c r="S98" s="43"/>
      <c r="T98" s="43"/>
      <c r="U98" s="43"/>
      <c r="V98" s="43"/>
      <c r="W98" s="43"/>
      <c r="X98" s="43"/>
      <c r="Y98" s="43"/>
      <c r="Z98" s="43"/>
      <c r="AA98" s="43"/>
      <c r="AB98" s="95"/>
      <c r="AC98" s="95"/>
      <c r="AD98" s="95"/>
      <c r="AE98" s="95"/>
      <c r="AF98" s="95"/>
      <c r="AG98" s="95"/>
      <c r="AH98" s="95"/>
      <c r="AI98" s="95"/>
      <c r="AJ98" s="95"/>
      <c r="AK98" s="95"/>
      <c r="AL98" s="95"/>
      <c r="AM98" s="42"/>
    </row>
    <row r="99" spans="1:39" x14ac:dyDescent="0.25">
      <c r="A99" s="123"/>
      <c r="B99" s="11"/>
      <c r="C99" s="33"/>
      <c r="D99" s="33"/>
      <c r="E99" s="34"/>
      <c r="F99" s="101" t="s">
        <v>22</v>
      </c>
      <c r="G99" s="35">
        <f t="shared" si="2"/>
        <v>0</v>
      </c>
      <c r="H99" s="239">
        <f t="shared" si="3"/>
        <v>0</v>
      </c>
      <c r="I99" s="43"/>
      <c r="J99" s="43"/>
      <c r="K99" s="43"/>
      <c r="L99" s="43"/>
      <c r="M99" s="43"/>
      <c r="N99" s="43"/>
      <c r="O99" s="43"/>
      <c r="P99" s="43"/>
      <c r="Q99" s="43"/>
      <c r="R99" s="43"/>
      <c r="S99" s="43"/>
      <c r="T99" s="43"/>
      <c r="U99" s="43"/>
      <c r="V99" s="43"/>
      <c r="W99" s="43"/>
      <c r="X99" s="43"/>
      <c r="Y99" s="43"/>
      <c r="Z99" s="43"/>
      <c r="AA99" s="43"/>
      <c r="AB99" s="95"/>
      <c r="AC99" s="95"/>
      <c r="AD99" s="95"/>
      <c r="AE99" s="95"/>
      <c r="AF99" s="95"/>
      <c r="AG99" s="95"/>
      <c r="AH99" s="95"/>
      <c r="AI99" s="95"/>
      <c r="AJ99" s="95"/>
      <c r="AK99" s="95"/>
      <c r="AL99" s="95"/>
      <c r="AM99" s="42"/>
    </row>
    <row r="100" spans="1:39" x14ac:dyDescent="0.25">
      <c r="A100" s="123"/>
      <c r="B100" s="11"/>
      <c r="C100" s="33"/>
      <c r="D100" s="33"/>
      <c r="E100" s="34"/>
      <c r="F100" s="101" t="s">
        <v>22</v>
      </c>
      <c r="G100" s="35">
        <f t="shared" si="2"/>
        <v>0</v>
      </c>
      <c r="H100" s="239">
        <f t="shared" si="3"/>
        <v>0</v>
      </c>
      <c r="I100" s="43"/>
      <c r="J100" s="43"/>
      <c r="K100" s="43"/>
      <c r="L100" s="43"/>
      <c r="M100" s="43"/>
      <c r="N100" s="43"/>
      <c r="O100" s="43"/>
      <c r="P100" s="43"/>
      <c r="Q100" s="43"/>
      <c r="R100" s="43"/>
      <c r="S100" s="43"/>
      <c r="T100" s="43"/>
      <c r="U100" s="43"/>
      <c r="V100" s="43"/>
      <c r="W100" s="43"/>
      <c r="X100" s="43"/>
      <c r="Y100" s="43"/>
      <c r="Z100" s="43"/>
      <c r="AA100" s="43"/>
      <c r="AB100" s="95"/>
      <c r="AC100" s="95"/>
      <c r="AD100" s="95"/>
      <c r="AE100" s="95"/>
      <c r="AF100" s="95"/>
      <c r="AG100" s="95"/>
      <c r="AH100" s="95"/>
      <c r="AI100" s="95"/>
      <c r="AJ100" s="95"/>
      <c r="AK100" s="95"/>
      <c r="AL100" s="95"/>
      <c r="AM100" s="42"/>
    </row>
    <row r="101" spans="1:39" x14ac:dyDescent="0.25">
      <c r="A101" s="123"/>
      <c r="B101" s="11"/>
      <c r="C101" s="33"/>
      <c r="D101" s="33"/>
      <c r="E101" s="34"/>
      <c r="F101" s="101" t="s">
        <v>22</v>
      </c>
      <c r="G101" s="35">
        <f t="shared" si="2"/>
        <v>0</v>
      </c>
      <c r="H101" s="239">
        <f t="shared" si="3"/>
        <v>0</v>
      </c>
      <c r="I101" s="43"/>
      <c r="J101" s="43"/>
      <c r="K101" s="43"/>
      <c r="L101" s="43"/>
      <c r="M101" s="43"/>
      <c r="N101" s="43"/>
      <c r="O101" s="43"/>
      <c r="P101" s="43"/>
      <c r="Q101" s="43"/>
      <c r="R101" s="43"/>
      <c r="S101" s="43"/>
      <c r="T101" s="43"/>
      <c r="U101" s="43"/>
      <c r="V101" s="43"/>
      <c r="W101" s="43"/>
      <c r="X101" s="43"/>
      <c r="Y101" s="43"/>
      <c r="Z101" s="43"/>
      <c r="AA101" s="43"/>
      <c r="AB101" s="95"/>
      <c r="AC101" s="95"/>
      <c r="AD101" s="95"/>
      <c r="AE101" s="95"/>
      <c r="AF101" s="95"/>
      <c r="AG101" s="95"/>
      <c r="AH101" s="95"/>
      <c r="AI101" s="95"/>
      <c r="AJ101" s="95"/>
      <c r="AK101" s="95"/>
      <c r="AL101" s="95"/>
      <c r="AM101" s="42"/>
    </row>
    <row r="102" spans="1:39" x14ac:dyDescent="0.25">
      <c r="A102" s="123"/>
      <c r="B102" s="11"/>
      <c r="C102" s="33"/>
      <c r="D102" s="33"/>
      <c r="E102" s="34"/>
      <c r="F102" s="101" t="s">
        <v>22</v>
      </c>
      <c r="G102" s="35">
        <f t="shared" si="2"/>
        <v>0</v>
      </c>
      <c r="H102" s="239">
        <f t="shared" si="3"/>
        <v>0</v>
      </c>
      <c r="I102" s="43"/>
      <c r="J102" s="43"/>
      <c r="K102" s="43"/>
      <c r="L102" s="43"/>
      <c r="M102" s="43"/>
      <c r="N102" s="43"/>
      <c r="O102" s="43"/>
      <c r="P102" s="43"/>
      <c r="Q102" s="43"/>
      <c r="R102" s="43"/>
      <c r="S102" s="43"/>
      <c r="T102" s="43"/>
      <c r="U102" s="43"/>
      <c r="V102" s="43"/>
      <c r="W102" s="43"/>
      <c r="X102" s="43"/>
      <c r="Y102" s="43"/>
      <c r="Z102" s="43"/>
      <c r="AA102" s="43"/>
      <c r="AB102" s="95"/>
      <c r="AC102" s="95"/>
      <c r="AD102" s="95"/>
      <c r="AE102" s="95"/>
      <c r="AF102" s="95"/>
      <c r="AG102" s="95"/>
      <c r="AH102" s="95"/>
      <c r="AI102" s="95"/>
      <c r="AJ102" s="95"/>
      <c r="AK102" s="95"/>
      <c r="AL102" s="95"/>
      <c r="AM102" s="42"/>
    </row>
    <row r="103" spans="1:39" x14ac:dyDescent="0.25">
      <c r="A103" s="123"/>
      <c r="B103" s="11"/>
      <c r="C103" s="33"/>
      <c r="D103" s="33"/>
      <c r="E103" s="34"/>
      <c r="F103" s="101" t="s">
        <v>22</v>
      </c>
      <c r="G103" s="35">
        <f t="shared" si="2"/>
        <v>0</v>
      </c>
      <c r="H103" s="239">
        <f t="shared" si="3"/>
        <v>0</v>
      </c>
      <c r="I103" s="43"/>
      <c r="J103" s="43"/>
      <c r="K103" s="43"/>
      <c r="L103" s="43"/>
      <c r="M103" s="43"/>
      <c r="N103" s="43"/>
      <c r="O103" s="43"/>
      <c r="P103" s="43"/>
      <c r="Q103" s="43"/>
      <c r="R103" s="43"/>
      <c r="S103" s="43"/>
      <c r="T103" s="43"/>
      <c r="U103" s="43"/>
      <c r="V103" s="43"/>
      <c r="W103" s="43"/>
      <c r="X103" s="43"/>
      <c r="Y103" s="43"/>
      <c r="Z103" s="43"/>
      <c r="AA103" s="43"/>
      <c r="AB103" s="95"/>
      <c r="AC103" s="95"/>
      <c r="AD103" s="95"/>
      <c r="AE103" s="95"/>
      <c r="AF103" s="95"/>
      <c r="AG103" s="95"/>
      <c r="AH103" s="95"/>
      <c r="AI103" s="95"/>
      <c r="AJ103" s="95"/>
      <c r="AK103" s="95"/>
      <c r="AL103" s="95"/>
      <c r="AM103" s="42"/>
    </row>
    <row r="104" spans="1:39" x14ac:dyDescent="0.25">
      <c r="A104" s="123"/>
      <c r="B104" s="11"/>
      <c r="C104" s="33"/>
      <c r="D104" s="33"/>
      <c r="E104" s="34"/>
      <c r="F104" s="101" t="s">
        <v>22</v>
      </c>
      <c r="G104" s="35">
        <f t="shared" si="2"/>
        <v>0</v>
      </c>
      <c r="H104" s="239">
        <f t="shared" si="3"/>
        <v>0</v>
      </c>
      <c r="I104" s="43"/>
      <c r="J104" s="43"/>
      <c r="K104" s="43"/>
      <c r="L104" s="43"/>
      <c r="M104" s="43"/>
      <c r="N104" s="43"/>
      <c r="O104" s="43"/>
      <c r="P104" s="43"/>
      <c r="Q104" s="43"/>
      <c r="R104" s="43"/>
      <c r="S104" s="43"/>
      <c r="T104" s="43"/>
      <c r="U104" s="43"/>
      <c r="V104" s="43"/>
      <c r="W104" s="43"/>
      <c r="X104" s="43"/>
      <c r="Y104" s="43"/>
      <c r="Z104" s="43"/>
      <c r="AA104" s="43"/>
      <c r="AB104" s="95"/>
      <c r="AC104" s="95"/>
      <c r="AD104" s="95"/>
      <c r="AE104" s="95"/>
      <c r="AF104" s="95"/>
      <c r="AG104" s="95"/>
      <c r="AH104" s="95"/>
      <c r="AI104" s="95"/>
      <c r="AJ104" s="95"/>
      <c r="AK104" s="95"/>
      <c r="AL104" s="95"/>
      <c r="AM104" s="42"/>
    </row>
    <row r="105" spans="1:39" x14ac:dyDescent="0.25">
      <c r="A105" s="123"/>
      <c r="B105" s="11"/>
      <c r="C105" s="33"/>
      <c r="D105" s="33"/>
      <c r="E105" s="34"/>
      <c r="F105" s="101" t="s">
        <v>22</v>
      </c>
      <c r="G105" s="35">
        <f t="shared" si="2"/>
        <v>0</v>
      </c>
      <c r="H105" s="239">
        <f t="shared" si="3"/>
        <v>0</v>
      </c>
      <c r="I105" s="43"/>
      <c r="J105" s="43"/>
      <c r="K105" s="43"/>
      <c r="L105" s="43"/>
      <c r="M105" s="43"/>
      <c r="N105" s="43"/>
      <c r="O105" s="43"/>
      <c r="P105" s="43"/>
      <c r="Q105" s="43"/>
      <c r="R105" s="43"/>
      <c r="S105" s="43"/>
      <c r="T105" s="43"/>
      <c r="U105" s="43"/>
      <c r="V105" s="43"/>
      <c r="W105" s="43"/>
      <c r="X105" s="43"/>
      <c r="Y105" s="43"/>
      <c r="Z105" s="43"/>
      <c r="AA105" s="43"/>
      <c r="AB105" s="95"/>
      <c r="AC105" s="95"/>
      <c r="AD105" s="95"/>
      <c r="AE105" s="95"/>
      <c r="AF105" s="95"/>
      <c r="AG105" s="95"/>
      <c r="AH105" s="95"/>
      <c r="AI105" s="95"/>
      <c r="AJ105" s="95"/>
      <c r="AK105" s="95"/>
      <c r="AL105" s="95"/>
      <c r="AM105" s="42"/>
    </row>
    <row r="106" spans="1:39" x14ac:dyDescent="0.25">
      <c r="A106" s="123"/>
      <c r="B106" s="11"/>
      <c r="C106" s="33"/>
      <c r="D106" s="33"/>
      <c r="E106" s="34"/>
      <c r="F106" s="101" t="s">
        <v>22</v>
      </c>
      <c r="G106" s="35">
        <f t="shared" si="2"/>
        <v>0</v>
      </c>
      <c r="H106" s="239">
        <f t="shared" si="3"/>
        <v>0</v>
      </c>
      <c r="I106" s="43"/>
      <c r="J106" s="43"/>
      <c r="K106" s="43"/>
      <c r="L106" s="43"/>
      <c r="M106" s="43"/>
      <c r="N106" s="43"/>
      <c r="O106" s="43"/>
      <c r="P106" s="43"/>
      <c r="Q106" s="43"/>
      <c r="R106" s="43"/>
      <c r="S106" s="43"/>
      <c r="T106" s="43"/>
      <c r="U106" s="43"/>
      <c r="V106" s="43"/>
      <c r="W106" s="43"/>
      <c r="X106" s="43"/>
      <c r="Y106" s="43"/>
      <c r="Z106" s="43"/>
      <c r="AA106" s="43"/>
      <c r="AB106" s="95"/>
      <c r="AC106" s="95"/>
      <c r="AD106" s="95"/>
      <c r="AE106" s="95"/>
      <c r="AF106" s="95"/>
      <c r="AG106" s="95"/>
      <c r="AH106" s="95"/>
      <c r="AI106" s="95"/>
      <c r="AJ106" s="95"/>
      <c r="AK106" s="95"/>
      <c r="AL106" s="95"/>
      <c r="AM106" s="42"/>
    </row>
    <row r="107" spans="1:39" x14ac:dyDescent="0.25">
      <c r="A107" s="123"/>
      <c r="B107" s="11"/>
      <c r="C107" s="33"/>
      <c r="D107" s="33"/>
      <c r="E107" s="34"/>
      <c r="F107" s="101" t="s">
        <v>22</v>
      </c>
      <c r="G107" s="35">
        <f t="shared" si="2"/>
        <v>0</v>
      </c>
      <c r="H107" s="239">
        <f t="shared" si="3"/>
        <v>0</v>
      </c>
      <c r="I107" s="43"/>
      <c r="J107" s="43"/>
      <c r="K107" s="43"/>
      <c r="L107" s="43"/>
      <c r="M107" s="43"/>
      <c r="N107" s="43"/>
      <c r="O107" s="43"/>
      <c r="P107" s="43"/>
      <c r="Q107" s="43"/>
      <c r="R107" s="43"/>
      <c r="S107" s="43"/>
      <c r="T107" s="43"/>
      <c r="U107" s="43"/>
      <c r="V107" s="43"/>
      <c r="W107" s="43"/>
      <c r="X107" s="43"/>
      <c r="Y107" s="43"/>
      <c r="Z107" s="43"/>
      <c r="AA107" s="43"/>
      <c r="AB107" s="95"/>
      <c r="AC107" s="95"/>
      <c r="AD107" s="95"/>
      <c r="AE107" s="95"/>
      <c r="AF107" s="95"/>
      <c r="AG107" s="95"/>
      <c r="AH107" s="95"/>
      <c r="AI107" s="95"/>
      <c r="AJ107" s="95"/>
      <c r="AK107" s="95"/>
      <c r="AL107" s="95"/>
      <c r="AM107" s="42"/>
    </row>
    <row r="108" spans="1:39" x14ac:dyDescent="0.25">
      <c r="A108" s="123"/>
      <c r="B108" s="11"/>
      <c r="C108" s="33"/>
      <c r="D108" s="33"/>
      <c r="E108" s="34"/>
      <c r="F108" s="101" t="s">
        <v>22</v>
      </c>
      <c r="G108" s="35">
        <f t="shared" si="2"/>
        <v>0</v>
      </c>
      <c r="H108" s="239">
        <f t="shared" si="3"/>
        <v>0</v>
      </c>
      <c r="I108" s="43"/>
      <c r="J108" s="43"/>
      <c r="K108" s="43"/>
      <c r="L108" s="43"/>
      <c r="M108" s="43"/>
      <c r="N108" s="43"/>
      <c r="O108" s="43"/>
      <c r="P108" s="43"/>
      <c r="Q108" s="43"/>
      <c r="R108" s="43"/>
      <c r="S108" s="43"/>
      <c r="T108" s="43"/>
      <c r="U108" s="43"/>
      <c r="V108" s="43"/>
      <c r="W108" s="43"/>
      <c r="X108" s="43"/>
      <c r="Y108" s="43"/>
      <c r="Z108" s="43"/>
      <c r="AA108" s="43"/>
      <c r="AB108" s="95"/>
      <c r="AC108" s="95"/>
      <c r="AD108" s="95"/>
      <c r="AE108" s="95"/>
      <c r="AF108" s="95"/>
      <c r="AG108" s="95"/>
      <c r="AH108" s="95"/>
      <c r="AI108" s="95"/>
      <c r="AJ108" s="95"/>
      <c r="AK108" s="95"/>
      <c r="AL108" s="95"/>
      <c r="AM108" s="42"/>
    </row>
    <row r="109" spans="1:39" x14ac:dyDescent="0.25">
      <c r="A109" s="123"/>
      <c r="B109" s="11"/>
      <c r="C109" s="33"/>
      <c r="D109" s="33"/>
      <c r="E109" s="34"/>
      <c r="F109" s="101" t="s">
        <v>22</v>
      </c>
      <c r="G109" s="35">
        <f t="shared" si="2"/>
        <v>0</v>
      </c>
      <c r="H109" s="239">
        <f t="shared" si="3"/>
        <v>0</v>
      </c>
      <c r="I109" s="43"/>
      <c r="J109" s="43"/>
      <c r="K109" s="43"/>
      <c r="L109" s="43"/>
      <c r="M109" s="43"/>
      <c r="N109" s="43"/>
      <c r="O109" s="43"/>
      <c r="P109" s="43"/>
      <c r="Q109" s="43"/>
      <c r="R109" s="43"/>
      <c r="S109" s="43"/>
      <c r="T109" s="43"/>
      <c r="U109" s="43"/>
      <c r="V109" s="43"/>
      <c r="W109" s="43"/>
      <c r="X109" s="43"/>
      <c r="Y109" s="43"/>
      <c r="Z109" s="43"/>
      <c r="AA109" s="43"/>
      <c r="AB109" s="95"/>
      <c r="AC109" s="95"/>
      <c r="AD109" s="95"/>
      <c r="AE109" s="95"/>
      <c r="AF109" s="95"/>
      <c r="AG109" s="95"/>
      <c r="AH109" s="95"/>
      <c r="AI109" s="95"/>
      <c r="AJ109" s="95"/>
      <c r="AK109" s="95"/>
      <c r="AL109" s="95"/>
      <c r="AM109" s="42"/>
    </row>
    <row r="110" spans="1:39" x14ac:dyDescent="0.25">
      <c r="A110" s="123"/>
      <c r="B110" s="11"/>
      <c r="C110" s="33"/>
      <c r="D110" s="33"/>
      <c r="E110" s="34"/>
      <c r="F110" s="101" t="s">
        <v>22</v>
      </c>
      <c r="G110" s="35">
        <f t="shared" si="2"/>
        <v>0</v>
      </c>
      <c r="H110" s="239">
        <f t="shared" si="3"/>
        <v>0</v>
      </c>
      <c r="I110" s="43"/>
      <c r="J110" s="43"/>
      <c r="K110" s="43"/>
      <c r="L110" s="43"/>
      <c r="M110" s="43"/>
      <c r="N110" s="43"/>
      <c r="O110" s="43"/>
      <c r="P110" s="43"/>
      <c r="Q110" s="43"/>
      <c r="R110" s="43"/>
      <c r="S110" s="43"/>
      <c r="T110" s="43"/>
      <c r="U110" s="43"/>
      <c r="V110" s="43"/>
      <c r="W110" s="43"/>
      <c r="X110" s="43"/>
      <c r="Y110" s="43"/>
      <c r="Z110" s="43"/>
      <c r="AA110" s="43"/>
      <c r="AB110" s="95"/>
      <c r="AC110" s="95"/>
      <c r="AD110" s="95"/>
      <c r="AE110" s="95"/>
      <c r="AF110" s="95"/>
      <c r="AG110" s="95"/>
      <c r="AH110" s="95"/>
      <c r="AI110" s="95"/>
      <c r="AJ110" s="95"/>
      <c r="AK110" s="95"/>
      <c r="AL110" s="95"/>
      <c r="AM110" s="42"/>
    </row>
    <row r="111" spans="1:39" x14ac:dyDescent="0.25">
      <c r="A111" s="123"/>
      <c r="B111" s="11"/>
      <c r="C111" s="33"/>
      <c r="D111" s="33"/>
      <c r="E111" s="34"/>
      <c r="F111" s="101" t="s">
        <v>22</v>
      </c>
      <c r="G111" s="35">
        <f t="shared" si="2"/>
        <v>0</v>
      </c>
      <c r="H111" s="239">
        <f t="shared" si="3"/>
        <v>0</v>
      </c>
      <c r="I111" s="43"/>
      <c r="J111" s="43"/>
      <c r="K111" s="43"/>
      <c r="L111" s="43"/>
      <c r="M111" s="43"/>
      <c r="N111" s="43"/>
      <c r="O111" s="43"/>
      <c r="P111" s="43"/>
      <c r="Q111" s="43"/>
      <c r="R111" s="43"/>
      <c r="S111" s="43"/>
      <c r="T111" s="43"/>
      <c r="U111" s="43"/>
      <c r="V111" s="43"/>
      <c r="W111" s="43"/>
      <c r="X111" s="43"/>
      <c r="Y111" s="43"/>
      <c r="Z111" s="43"/>
      <c r="AA111" s="43"/>
      <c r="AB111" s="95"/>
      <c r="AC111" s="95"/>
      <c r="AD111" s="95"/>
      <c r="AE111" s="95"/>
      <c r="AF111" s="95"/>
      <c r="AG111" s="95"/>
      <c r="AH111" s="95"/>
      <c r="AI111" s="95"/>
      <c r="AJ111" s="95"/>
      <c r="AK111" s="95"/>
      <c r="AL111" s="95"/>
      <c r="AM111" s="42"/>
    </row>
    <row r="112" spans="1:39" x14ac:dyDescent="0.25">
      <c r="A112" s="123"/>
      <c r="B112" s="11"/>
      <c r="C112" s="33"/>
      <c r="D112" s="33"/>
      <c r="E112" s="34"/>
      <c r="F112" s="101" t="s">
        <v>22</v>
      </c>
      <c r="G112" s="35">
        <f t="shared" si="2"/>
        <v>0</v>
      </c>
      <c r="H112" s="239">
        <f t="shared" si="3"/>
        <v>0</v>
      </c>
      <c r="I112" s="43"/>
      <c r="J112" s="43"/>
      <c r="K112" s="43"/>
      <c r="L112" s="43"/>
      <c r="M112" s="43"/>
      <c r="N112" s="43"/>
      <c r="O112" s="43"/>
      <c r="P112" s="43"/>
      <c r="Q112" s="43"/>
      <c r="R112" s="43"/>
      <c r="S112" s="43"/>
      <c r="T112" s="43"/>
      <c r="U112" s="43"/>
      <c r="V112" s="43"/>
      <c r="W112" s="43"/>
      <c r="X112" s="43"/>
      <c r="Y112" s="43"/>
      <c r="Z112" s="43"/>
      <c r="AA112" s="43"/>
      <c r="AB112" s="95"/>
      <c r="AC112" s="95"/>
      <c r="AD112" s="95"/>
      <c r="AE112" s="95"/>
      <c r="AF112" s="95"/>
      <c r="AG112" s="95"/>
      <c r="AH112" s="95"/>
      <c r="AI112" s="95"/>
      <c r="AJ112" s="95"/>
      <c r="AK112" s="95"/>
      <c r="AL112" s="95"/>
      <c r="AM112" s="42"/>
    </row>
    <row r="113" spans="1:39" x14ac:dyDescent="0.25">
      <c r="A113" s="123"/>
      <c r="B113" s="11"/>
      <c r="C113" s="33"/>
      <c r="D113" s="33"/>
      <c r="E113" s="34"/>
      <c r="F113" s="101" t="s">
        <v>22</v>
      </c>
      <c r="G113" s="35">
        <f t="shared" si="2"/>
        <v>0</v>
      </c>
      <c r="H113" s="239">
        <f t="shared" si="3"/>
        <v>0</v>
      </c>
      <c r="I113" s="43"/>
      <c r="J113" s="43"/>
      <c r="K113" s="43"/>
      <c r="L113" s="43"/>
      <c r="M113" s="43"/>
      <c r="N113" s="43"/>
      <c r="O113" s="43"/>
      <c r="P113" s="43"/>
      <c r="Q113" s="43"/>
      <c r="R113" s="43"/>
      <c r="S113" s="43"/>
      <c r="T113" s="43"/>
      <c r="U113" s="43"/>
      <c r="V113" s="43"/>
      <c r="W113" s="43"/>
      <c r="X113" s="43"/>
      <c r="Y113" s="43"/>
      <c r="Z113" s="43"/>
      <c r="AA113" s="43"/>
      <c r="AB113" s="95"/>
      <c r="AC113" s="95"/>
      <c r="AD113" s="95"/>
      <c r="AE113" s="95"/>
      <c r="AF113" s="95"/>
      <c r="AG113" s="95"/>
      <c r="AH113" s="95"/>
      <c r="AI113" s="95"/>
      <c r="AJ113" s="95"/>
      <c r="AK113" s="95"/>
      <c r="AL113" s="95"/>
      <c r="AM113" s="42"/>
    </row>
    <row r="114" spans="1:39" x14ac:dyDescent="0.25">
      <c r="A114" s="123"/>
      <c r="B114" s="11"/>
      <c r="C114" s="33"/>
      <c r="D114" s="33"/>
      <c r="E114" s="34"/>
      <c r="F114" s="101" t="s">
        <v>22</v>
      </c>
      <c r="G114" s="35">
        <f t="shared" si="2"/>
        <v>0</v>
      </c>
      <c r="H114" s="239">
        <f t="shared" si="3"/>
        <v>0</v>
      </c>
      <c r="I114" s="43"/>
      <c r="J114" s="43"/>
      <c r="K114" s="43"/>
      <c r="L114" s="43"/>
      <c r="M114" s="43"/>
      <c r="N114" s="43"/>
      <c r="O114" s="43"/>
      <c r="P114" s="43"/>
      <c r="Q114" s="43"/>
      <c r="R114" s="43"/>
      <c r="S114" s="43"/>
      <c r="T114" s="43"/>
      <c r="U114" s="43"/>
      <c r="V114" s="43"/>
      <c r="W114" s="43"/>
      <c r="X114" s="43"/>
      <c r="Y114" s="43"/>
      <c r="Z114" s="43"/>
      <c r="AA114" s="43"/>
      <c r="AB114" s="95"/>
      <c r="AC114" s="95"/>
      <c r="AD114" s="95"/>
      <c r="AE114" s="95"/>
      <c r="AF114" s="95"/>
      <c r="AG114" s="95"/>
      <c r="AH114" s="95"/>
      <c r="AI114" s="95"/>
      <c r="AJ114" s="95"/>
      <c r="AK114" s="95"/>
      <c r="AL114" s="95"/>
      <c r="AM114" s="42"/>
    </row>
    <row r="115" spans="1:39" x14ac:dyDescent="0.25">
      <c r="A115" s="123"/>
      <c r="B115" s="11"/>
      <c r="C115" s="33"/>
      <c r="D115" s="33"/>
      <c r="E115" s="34"/>
      <c r="F115" s="101" t="s">
        <v>22</v>
      </c>
      <c r="G115" s="35">
        <f t="shared" si="2"/>
        <v>0</v>
      </c>
      <c r="H115" s="239">
        <f t="shared" si="3"/>
        <v>0</v>
      </c>
      <c r="I115" s="43"/>
      <c r="J115" s="43"/>
      <c r="K115" s="43"/>
      <c r="L115" s="43"/>
      <c r="M115" s="43"/>
      <c r="N115" s="43"/>
      <c r="O115" s="43"/>
      <c r="P115" s="43"/>
      <c r="Q115" s="43"/>
      <c r="R115" s="43"/>
      <c r="S115" s="43"/>
      <c r="T115" s="43"/>
      <c r="U115" s="43"/>
      <c r="V115" s="43"/>
      <c r="W115" s="43"/>
      <c r="X115" s="43"/>
      <c r="Y115" s="43"/>
      <c r="Z115" s="43"/>
      <c r="AA115" s="43"/>
      <c r="AB115" s="95"/>
      <c r="AC115" s="95"/>
      <c r="AD115" s="95"/>
      <c r="AE115" s="95"/>
      <c r="AF115" s="95"/>
      <c r="AG115" s="95"/>
      <c r="AH115" s="95"/>
      <c r="AI115" s="95"/>
      <c r="AJ115" s="95"/>
      <c r="AK115" s="95"/>
      <c r="AL115" s="95"/>
      <c r="AM115" s="42"/>
    </row>
    <row r="116" spans="1:39" x14ac:dyDescent="0.25">
      <c r="A116" s="123"/>
      <c r="B116" s="11"/>
      <c r="C116" s="33"/>
      <c r="D116" s="33"/>
      <c r="E116" s="34"/>
      <c r="F116" s="101" t="s">
        <v>22</v>
      </c>
      <c r="G116" s="35">
        <f t="shared" si="2"/>
        <v>0</v>
      </c>
      <c r="H116" s="239">
        <f t="shared" si="3"/>
        <v>0</v>
      </c>
      <c r="I116" s="43"/>
      <c r="J116" s="43"/>
      <c r="K116" s="43"/>
      <c r="L116" s="43"/>
      <c r="M116" s="43"/>
      <c r="N116" s="43"/>
      <c r="O116" s="43"/>
      <c r="P116" s="43"/>
      <c r="Q116" s="43"/>
      <c r="R116" s="43"/>
      <c r="S116" s="43"/>
      <c r="T116" s="43"/>
      <c r="U116" s="43"/>
      <c r="V116" s="43"/>
      <c r="W116" s="43"/>
      <c r="X116" s="43"/>
      <c r="Y116" s="43"/>
      <c r="Z116" s="43"/>
      <c r="AA116" s="43"/>
      <c r="AB116" s="95"/>
      <c r="AC116" s="95"/>
      <c r="AD116" s="95"/>
      <c r="AE116" s="95"/>
      <c r="AF116" s="95"/>
      <c r="AG116" s="95"/>
      <c r="AH116" s="95"/>
      <c r="AI116" s="95"/>
      <c r="AJ116" s="95"/>
      <c r="AK116" s="95"/>
      <c r="AL116" s="95"/>
      <c r="AM116" s="42"/>
    </row>
    <row r="117" spans="1:39" x14ac:dyDescent="0.25">
      <c r="A117" s="123"/>
      <c r="B117" s="11"/>
      <c r="C117" s="33"/>
      <c r="D117" s="33"/>
      <c r="E117" s="34"/>
      <c r="F117" s="101" t="s">
        <v>22</v>
      </c>
      <c r="G117" s="35">
        <f t="shared" si="2"/>
        <v>0</v>
      </c>
      <c r="H117" s="239">
        <f t="shared" si="3"/>
        <v>0</v>
      </c>
      <c r="I117" s="43"/>
      <c r="J117" s="43"/>
      <c r="K117" s="43"/>
      <c r="L117" s="43"/>
      <c r="M117" s="43"/>
      <c r="N117" s="43"/>
      <c r="O117" s="43"/>
      <c r="P117" s="43"/>
      <c r="Q117" s="43"/>
      <c r="R117" s="43"/>
      <c r="S117" s="43"/>
      <c r="T117" s="43"/>
      <c r="U117" s="43"/>
      <c r="V117" s="43"/>
      <c r="W117" s="43"/>
      <c r="X117" s="43"/>
      <c r="Y117" s="43"/>
      <c r="Z117" s="43"/>
      <c r="AA117" s="43"/>
      <c r="AB117" s="95"/>
      <c r="AC117" s="95"/>
      <c r="AD117" s="95"/>
      <c r="AE117" s="95"/>
      <c r="AF117" s="95"/>
      <c r="AG117" s="95"/>
      <c r="AH117" s="95"/>
      <c r="AI117" s="95"/>
      <c r="AJ117" s="95"/>
      <c r="AK117" s="95"/>
      <c r="AL117" s="95"/>
      <c r="AM117" s="42"/>
    </row>
    <row r="118" spans="1:39" x14ac:dyDescent="0.25">
      <c r="A118" s="123"/>
      <c r="B118" s="11"/>
      <c r="C118" s="33"/>
      <c r="D118" s="33"/>
      <c r="E118" s="34"/>
      <c r="F118" s="101" t="s">
        <v>22</v>
      </c>
      <c r="G118" s="35">
        <f t="shared" si="2"/>
        <v>0</v>
      </c>
      <c r="H118" s="239">
        <f t="shared" si="3"/>
        <v>0</v>
      </c>
      <c r="I118" s="43"/>
      <c r="J118" s="43"/>
      <c r="K118" s="43"/>
      <c r="L118" s="43"/>
      <c r="M118" s="43"/>
      <c r="N118" s="43"/>
      <c r="O118" s="43"/>
      <c r="P118" s="43"/>
      <c r="Q118" s="43"/>
      <c r="R118" s="43"/>
      <c r="S118" s="43"/>
      <c r="T118" s="43"/>
      <c r="U118" s="43"/>
      <c r="V118" s="43"/>
      <c r="W118" s="43"/>
      <c r="X118" s="43"/>
      <c r="Y118" s="43"/>
      <c r="Z118" s="43"/>
      <c r="AA118" s="43"/>
      <c r="AB118" s="95"/>
      <c r="AC118" s="95"/>
      <c r="AD118" s="95"/>
      <c r="AE118" s="95"/>
      <c r="AF118" s="95"/>
      <c r="AG118" s="95"/>
      <c r="AH118" s="95"/>
      <c r="AI118" s="95"/>
      <c r="AJ118" s="95"/>
      <c r="AK118" s="95"/>
      <c r="AL118" s="95"/>
      <c r="AM118" s="42"/>
    </row>
    <row r="119" spans="1:39" x14ac:dyDescent="0.25">
      <c r="A119" s="123"/>
      <c r="B119" s="11"/>
      <c r="C119" s="33"/>
      <c r="D119" s="33"/>
      <c r="E119" s="34"/>
      <c r="F119" s="101" t="s">
        <v>22</v>
      </c>
      <c r="G119" s="35">
        <f t="shared" si="2"/>
        <v>0</v>
      </c>
      <c r="H119" s="239">
        <f t="shared" si="3"/>
        <v>0</v>
      </c>
      <c r="I119" s="43"/>
      <c r="J119" s="43"/>
      <c r="K119" s="43"/>
      <c r="L119" s="43"/>
      <c r="M119" s="43"/>
      <c r="N119" s="43"/>
      <c r="O119" s="43"/>
      <c r="P119" s="43"/>
      <c r="Q119" s="43"/>
      <c r="R119" s="43"/>
      <c r="S119" s="43"/>
      <c r="T119" s="43"/>
      <c r="U119" s="43"/>
      <c r="V119" s="43"/>
      <c r="W119" s="43"/>
      <c r="X119" s="43"/>
      <c r="Y119" s="43"/>
      <c r="Z119" s="43"/>
      <c r="AA119" s="43"/>
      <c r="AB119" s="95"/>
      <c r="AC119" s="95"/>
      <c r="AD119" s="95"/>
      <c r="AE119" s="95"/>
      <c r="AF119" s="95"/>
      <c r="AG119" s="95"/>
      <c r="AH119" s="95"/>
      <c r="AI119" s="95"/>
      <c r="AJ119" s="95"/>
      <c r="AK119" s="95"/>
      <c r="AL119" s="95"/>
      <c r="AM119" s="42"/>
    </row>
    <row r="120" spans="1:39" x14ac:dyDescent="0.25">
      <c r="A120" s="123"/>
      <c r="B120" s="11"/>
      <c r="C120" s="33"/>
      <c r="D120" s="33"/>
      <c r="E120" s="34"/>
      <c r="F120" s="101" t="s">
        <v>22</v>
      </c>
      <c r="G120" s="35">
        <f t="shared" si="2"/>
        <v>0</v>
      </c>
      <c r="H120" s="239">
        <f t="shared" si="3"/>
        <v>0</v>
      </c>
      <c r="I120" s="43"/>
      <c r="J120" s="43"/>
      <c r="K120" s="43"/>
      <c r="L120" s="43"/>
      <c r="M120" s="43"/>
      <c r="N120" s="43"/>
      <c r="O120" s="43"/>
      <c r="P120" s="43"/>
      <c r="Q120" s="43"/>
      <c r="R120" s="43"/>
      <c r="S120" s="43"/>
      <c r="T120" s="43"/>
      <c r="U120" s="43"/>
      <c r="V120" s="43"/>
      <c r="W120" s="43"/>
      <c r="X120" s="43"/>
      <c r="Y120" s="43"/>
      <c r="Z120" s="43"/>
      <c r="AA120" s="43"/>
      <c r="AB120" s="95"/>
      <c r="AC120" s="95"/>
      <c r="AD120" s="95"/>
      <c r="AE120" s="95"/>
      <c r="AF120" s="95"/>
      <c r="AG120" s="95"/>
      <c r="AH120" s="95"/>
      <c r="AI120" s="95"/>
      <c r="AJ120" s="95"/>
      <c r="AK120" s="95"/>
      <c r="AL120" s="95"/>
      <c r="AM120" s="42"/>
    </row>
    <row r="121" spans="1:39" x14ac:dyDescent="0.25">
      <c r="A121" s="123"/>
      <c r="B121" s="11"/>
      <c r="C121" s="33"/>
      <c r="D121" s="33"/>
      <c r="E121" s="34"/>
      <c r="F121" s="101" t="s">
        <v>22</v>
      </c>
      <c r="G121" s="35">
        <f t="shared" si="2"/>
        <v>0</v>
      </c>
      <c r="H121" s="239">
        <f t="shared" si="3"/>
        <v>0</v>
      </c>
      <c r="I121" s="43"/>
      <c r="J121" s="43"/>
      <c r="K121" s="43"/>
      <c r="L121" s="43"/>
      <c r="M121" s="43"/>
      <c r="N121" s="43"/>
      <c r="O121" s="43"/>
      <c r="P121" s="43"/>
      <c r="Q121" s="43"/>
      <c r="R121" s="43"/>
      <c r="S121" s="43"/>
      <c r="T121" s="43"/>
      <c r="U121" s="43"/>
      <c r="V121" s="43"/>
      <c r="W121" s="43"/>
      <c r="X121" s="43"/>
      <c r="Y121" s="43"/>
      <c r="Z121" s="43"/>
      <c r="AA121" s="43"/>
      <c r="AB121" s="95"/>
      <c r="AC121" s="95"/>
      <c r="AD121" s="95"/>
      <c r="AE121" s="95"/>
      <c r="AF121" s="95"/>
      <c r="AG121" s="95"/>
      <c r="AH121" s="95"/>
      <c r="AI121" s="95"/>
      <c r="AJ121" s="95"/>
      <c r="AK121" s="95"/>
      <c r="AL121" s="95"/>
      <c r="AM121" s="42"/>
    </row>
    <row r="122" spans="1:39" x14ac:dyDescent="0.25">
      <c r="A122" s="123"/>
      <c r="B122" s="11"/>
      <c r="C122" s="33"/>
      <c r="D122" s="33"/>
      <c r="E122" s="34"/>
      <c r="F122" s="101" t="s">
        <v>22</v>
      </c>
      <c r="G122" s="35">
        <f t="shared" si="2"/>
        <v>0</v>
      </c>
      <c r="H122" s="239">
        <f t="shared" si="3"/>
        <v>0</v>
      </c>
      <c r="I122" s="43"/>
      <c r="J122" s="43"/>
      <c r="K122" s="43"/>
      <c r="L122" s="43"/>
      <c r="M122" s="43"/>
      <c r="N122" s="43"/>
      <c r="O122" s="43"/>
      <c r="P122" s="43"/>
      <c r="Q122" s="43"/>
      <c r="R122" s="43"/>
      <c r="S122" s="43"/>
      <c r="T122" s="43"/>
      <c r="U122" s="43"/>
      <c r="V122" s="43"/>
      <c r="W122" s="43"/>
      <c r="X122" s="43"/>
      <c r="Y122" s="43"/>
      <c r="Z122" s="43"/>
      <c r="AA122" s="43"/>
      <c r="AB122" s="95"/>
      <c r="AC122" s="95"/>
      <c r="AD122" s="95"/>
      <c r="AE122" s="95"/>
      <c r="AF122" s="95"/>
      <c r="AG122" s="95"/>
      <c r="AH122" s="95"/>
      <c r="AI122" s="95"/>
      <c r="AJ122" s="95"/>
      <c r="AK122" s="95"/>
      <c r="AL122" s="95"/>
      <c r="AM122" s="42"/>
    </row>
    <row r="123" spans="1:39" x14ac:dyDescent="0.25">
      <c r="A123" s="123"/>
      <c r="B123" s="11"/>
      <c r="C123" s="33"/>
      <c r="D123" s="33"/>
      <c r="E123" s="34"/>
      <c r="F123" s="101" t="s">
        <v>22</v>
      </c>
      <c r="G123" s="35">
        <f t="shared" si="2"/>
        <v>0</v>
      </c>
      <c r="H123" s="239">
        <f t="shared" si="3"/>
        <v>0</v>
      </c>
      <c r="I123" s="43"/>
      <c r="J123" s="43"/>
      <c r="K123" s="43"/>
      <c r="L123" s="43"/>
      <c r="M123" s="43"/>
      <c r="N123" s="43"/>
      <c r="O123" s="43"/>
      <c r="P123" s="43"/>
      <c r="Q123" s="43"/>
      <c r="R123" s="43"/>
      <c r="S123" s="43"/>
      <c r="T123" s="43"/>
      <c r="U123" s="43"/>
      <c r="V123" s="43"/>
      <c r="W123" s="43"/>
      <c r="X123" s="43"/>
      <c r="Y123" s="43"/>
      <c r="Z123" s="43"/>
      <c r="AA123" s="43"/>
      <c r="AB123" s="95"/>
      <c r="AC123" s="95"/>
      <c r="AD123" s="95"/>
      <c r="AE123" s="95"/>
      <c r="AF123" s="95"/>
      <c r="AG123" s="95"/>
      <c r="AH123" s="95"/>
      <c r="AI123" s="95"/>
      <c r="AJ123" s="95"/>
      <c r="AK123" s="95"/>
      <c r="AL123" s="95"/>
      <c r="AM123" s="42"/>
    </row>
    <row r="124" spans="1:39" x14ac:dyDescent="0.25">
      <c r="A124" s="123"/>
      <c r="B124" s="11"/>
      <c r="C124" s="33"/>
      <c r="D124" s="33"/>
      <c r="E124" s="34"/>
      <c r="F124" s="101" t="s">
        <v>22</v>
      </c>
      <c r="G124" s="35">
        <f t="shared" si="2"/>
        <v>0</v>
      </c>
      <c r="H124" s="239">
        <f t="shared" si="3"/>
        <v>0</v>
      </c>
      <c r="I124" s="43"/>
      <c r="J124" s="43"/>
      <c r="K124" s="43"/>
      <c r="L124" s="43"/>
      <c r="M124" s="43"/>
      <c r="N124" s="43"/>
      <c r="O124" s="43"/>
      <c r="P124" s="43"/>
      <c r="Q124" s="43"/>
      <c r="R124" s="43"/>
      <c r="S124" s="43"/>
      <c r="T124" s="43"/>
      <c r="U124" s="43"/>
      <c r="V124" s="43"/>
      <c r="W124" s="43"/>
      <c r="X124" s="43"/>
      <c r="Y124" s="43"/>
      <c r="Z124" s="43"/>
      <c r="AA124" s="43"/>
      <c r="AB124" s="95"/>
      <c r="AC124" s="95"/>
      <c r="AD124" s="95"/>
      <c r="AE124" s="95"/>
      <c r="AF124" s="95"/>
      <c r="AG124" s="95"/>
      <c r="AH124" s="95"/>
      <c r="AI124" s="95"/>
      <c r="AJ124" s="95"/>
      <c r="AK124" s="95"/>
      <c r="AL124" s="95"/>
      <c r="AM124" s="42"/>
    </row>
    <row r="125" spans="1:39" x14ac:dyDescent="0.25">
      <c r="A125" s="123"/>
      <c r="B125" s="11"/>
      <c r="C125" s="33"/>
      <c r="D125" s="33"/>
      <c r="E125" s="34"/>
      <c r="F125" s="101" t="s">
        <v>22</v>
      </c>
      <c r="G125" s="35">
        <f t="shared" si="2"/>
        <v>0</v>
      </c>
      <c r="H125" s="239">
        <f t="shared" si="3"/>
        <v>0</v>
      </c>
      <c r="I125" s="43"/>
      <c r="J125" s="43"/>
      <c r="K125" s="43"/>
      <c r="L125" s="43"/>
      <c r="M125" s="43"/>
      <c r="N125" s="43"/>
      <c r="O125" s="43"/>
      <c r="P125" s="43"/>
      <c r="Q125" s="43"/>
      <c r="R125" s="43"/>
      <c r="S125" s="43"/>
      <c r="T125" s="43"/>
      <c r="U125" s="43"/>
      <c r="V125" s="43"/>
      <c r="W125" s="43"/>
      <c r="X125" s="43"/>
      <c r="Y125" s="43"/>
      <c r="Z125" s="43"/>
      <c r="AA125" s="43"/>
      <c r="AB125" s="95"/>
      <c r="AC125" s="95"/>
      <c r="AD125" s="95"/>
      <c r="AE125" s="95"/>
      <c r="AF125" s="95"/>
      <c r="AG125" s="95"/>
      <c r="AH125" s="95"/>
      <c r="AI125" s="95"/>
      <c r="AJ125" s="95"/>
      <c r="AK125" s="95"/>
      <c r="AL125" s="95"/>
      <c r="AM125" s="42"/>
    </row>
    <row r="126" spans="1:39" x14ac:dyDescent="0.25">
      <c r="A126" s="123"/>
      <c r="B126" s="11"/>
      <c r="C126" s="33"/>
      <c r="D126" s="33"/>
      <c r="E126" s="34"/>
      <c r="F126" s="101" t="s">
        <v>22</v>
      </c>
      <c r="G126" s="35">
        <f t="shared" si="2"/>
        <v>0</v>
      </c>
      <c r="H126" s="239">
        <f t="shared" si="3"/>
        <v>0</v>
      </c>
      <c r="I126" s="43"/>
      <c r="J126" s="43"/>
      <c r="K126" s="43"/>
      <c r="L126" s="43"/>
      <c r="M126" s="43"/>
      <c r="N126" s="43"/>
      <c r="O126" s="43"/>
      <c r="P126" s="43"/>
      <c r="Q126" s="43"/>
      <c r="R126" s="43"/>
      <c r="S126" s="43"/>
      <c r="T126" s="43"/>
      <c r="U126" s="43"/>
      <c r="V126" s="43"/>
      <c r="W126" s="43"/>
      <c r="X126" s="43"/>
      <c r="Y126" s="43"/>
      <c r="Z126" s="43"/>
      <c r="AA126" s="43"/>
      <c r="AB126" s="95"/>
      <c r="AC126" s="95"/>
      <c r="AD126" s="95"/>
      <c r="AE126" s="95"/>
      <c r="AF126" s="95"/>
      <c r="AG126" s="95"/>
      <c r="AH126" s="95"/>
      <c r="AI126" s="95"/>
      <c r="AJ126" s="95"/>
      <c r="AK126" s="95"/>
      <c r="AL126" s="95"/>
      <c r="AM126" s="42"/>
    </row>
    <row r="127" spans="1:39" x14ac:dyDescent="0.25">
      <c r="A127" s="123"/>
      <c r="B127" s="11"/>
      <c r="C127" s="33"/>
      <c r="D127" s="33"/>
      <c r="E127" s="34"/>
      <c r="F127" s="101" t="s">
        <v>22</v>
      </c>
      <c r="G127" s="35">
        <f t="shared" si="2"/>
        <v>0</v>
      </c>
      <c r="H127" s="239">
        <f t="shared" si="3"/>
        <v>0</v>
      </c>
      <c r="I127" s="43"/>
      <c r="J127" s="43"/>
      <c r="K127" s="43"/>
      <c r="L127" s="43"/>
      <c r="M127" s="43"/>
      <c r="N127" s="43"/>
      <c r="O127" s="43"/>
      <c r="P127" s="43"/>
      <c r="Q127" s="43"/>
      <c r="R127" s="43"/>
      <c r="S127" s="43"/>
      <c r="T127" s="43"/>
      <c r="U127" s="43"/>
      <c r="V127" s="43"/>
      <c r="W127" s="43"/>
      <c r="X127" s="43"/>
      <c r="Y127" s="43"/>
      <c r="Z127" s="43"/>
      <c r="AA127" s="43"/>
      <c r="AB127" s="95"/>
      <c r="AC127" s="95"/>
      <c r="AD127" s="95"/>
      <c r="AE127" s="95"/>
      <c r="AF127" s="95"/>
      <c r="AG127" s="95"/>
      <c r="AH127" s="95"/>
      <c r="AI127" s="95"/>
      <c r="AJ127" s="95"/>
      <c r="AK127" s="95"/>
      <c r="AL127" s="95"/>
      <c r="AM127" s="42"/>
    </row>
    <row r="128" spans="1:39" x14ac:dyDescent="0.25">
      <c r="A128" s="123"/>
      <c r="B128" s="11"/>
      <c r="C128" s="33"/>
      <c r="D128" s="33"/>
      <c r="E128" s="34"/>
      <c r="F128" s="101" t="s">
        <v>22</v>
      </c>
      <c r="G128" s="35">
        <f t="shared" si="2"/>
        <v>0</v>
      </c>
      <c r="H128" s="239">
        <f t="shared" si="3"/>
        <v>0</v>
      </c>
      <c r="I128" s="43"/>
      <c r="J128" s="43"/>
      <c r="K128" s="43"/>
      <c r="L128" s="43"/>
      <c r="M128" s="43"/>
      <c r="N128" s="43"/>
      <c r="O128" s="43"/>
      <c r="P128" s="43"/>
      <c r="Q128" s="43"/>
      <c r="R128" s="43"/>
      <c r="S128" s="43"/>
      <c r="T128" s="43"/>
      <c r="U128" s="43"/>
      <c r="V128" s="43"/>
      <c r="W128" s="43"/>
      <c r="X128" s="43"/>
      <c r="Y128" s="43"/>
      <c r="Z128" s="43"/>
      <c r="AA128" s="43"/>
      <c r="AB128" s="95"/>
      <c r="AC128" s="95"/>
      <c r="AD128" s="95"/>
      <c r="AE128" s="95"/>
      <c r="AF128" s="95"/>
      <c r="AG128" s="95"/>
      <c r="AH128" s="95"/>
      <c r="AI128" s="95"/>
      <c r="AJ128" s="95"/>
      <c r="AK128" s="95"/>
      <c r="AL128" s="95"/>
      <c r="AM128" s="42"/>
    </row>
    <row r="129" spans="1:39" x14ac:dyDescent="0.25">
      <c r="A129" s="123"/>
      <c r="B129" s="11"/>
      <c r="C129" s="33"/>
      <c r="D129" s="33"/>
      <c r="E129" s="34"/>
      <c r="F129" s="101" t="s">
        <v>22</v>
      </c>
      <c r="G129" s="35">
        <f t="shared" si="2"/>
        <v>0</v>
      </c>
      <c r="H129" s="239">
        <f t="shared" si="3"/>
        <v>0</v>
      </c>
      <c r="I129" s="43"/>
      <c r="J129" s="43"/>
      <c r="K129" s="43"/>
      <c r="L129" s="43"/>
      <c r="M129" s="43"/>
      <c r="N129" s="43"/>
      <c r="O129" s="43"/>
      <c r="P129" s="43"/>
      <c r="Q129" s="43"/>
      <c r="R129" s="43"/>
      <c r="S129" s="43"/>
      <c r="T129" s="43"/>
      <c r="U129" s="43"/>
      <c r="V129" s="43"/>
      <c r="W129" s="43"/>
      <c r="X129" s="43"/>
      <c r="Y129" s="43"/>
      <c r="Z129" s="43"/>
      <c r="AA129" s="43"/>
      <c r="AB129" s="95"/>
      <c r="AC129" s="95"/>
      <c r="AD129" s="95"/>
      <c r="AE129" s="95"/>
      <c r="AF129" s="95"/>
      <c r="AG129" s="95"/>
      <c r="AH129" s="95"/>
      <c r="AI129" s="95"/>
      <c r="AJ129" s="95"/>
      <c r="AK129" s="95"/>
      <c r="AL129" s="95"/>
      <c r="AM129" s="42"/>
    </row>
    <row r="130" spans="1:39" x14ac:dyDescent="0.25">
      <c r="A130" s="123"/>
      <c r="B130" s="11"/>
      <c r="C130" s="33"/>
      <c r="D130" s="33"/>
      <c r="E130" s="34"/>
      <c r="F130" s="101" t="s">
        <v>22</v>
      </c>
      <c r="G130" s="35">
        <f t="shared" si="2"/>
        <v>0</v>
      </c>
      <c r="H130" s="239">
        <f t="shared" si="3"/>
        <v>0</v>
      </c>
      <c r="I130" s="43"/>
      <c r="J130" s="43"/>
      <c r="K130" s="43"/>
      <c r="L130" s="43"/>
      <c r="M130" s="43"/>
      <c r="N130" s="43"/>
      <c r="O130" s="43"/>
      <c r="P130" s="43"/>
      <c r="Q130" s="43"/>
      <c r="R130" s="43"/>
      <c r="S130" s="43"/>
      <c r="T130" s="43"/>
      <c r="U130" s="43"/>
      <c r="V130" s="43"/>
      <c r="W130" s="43"/>
      <c r="X130" s="43"/>
      <c r="Y130" s="43"/>
      <c r="Z130" s="43"/>
      <c r="AA130" s="43"/>
      <c r="AB130" s="95"/>
      <c r="AC130" s="95"/>
      <c r="AD130" s="95"/>
      <c r="AE130" s="95"/>
      <c r="AF130" s="95"/>
      <c r="AG130" s="95"/>
      <c r="AH130" s="95"/>
      <c r="AI130" s="95"/>
      <c r="AJ130" s="95"/>
      <c r="AK130" s="95"/>
      <c r="AL130" s="95"/>
      <c r="AM130" s="42"/>
    </row>
    <row r="131" spans="1:39" x14ac:dyDescent="0.25">
      <c r="A131" s="123"/>
      <c r="B131" s="11"/>
      <c r="C131" s="33"/>
      <c r="D131" s="33"/>
      <c r="E131" s="34"/>
      <c r="F131" s="101" t="s">
        <v>22</v>
      </c>
      <c r="G131" s="35">
        <f t="shared" si="2"/>
        <v>0</v>
      </c>
      <c r="H131" s="239">
        <f t="shared" si="3"/>
        <v>0</v>
      </c>
      <c r="I131" s="43"/>
      <c r="J131" s="43"/>
      <c r="K131" s="43"/>
      <c r="L131" s="43"/>
      <c r="M131" s="43"/>
      <c r="N131" s="43"/>
      <c r="O131" s="43"/>
      <c r="P131" s="43"/>
      <c r="Q131" s="43"/>
      <c r="R131" s="43"/>
      <c r="S131" s="43"/>
      <c r="T131" s="43"/>
      <c r="U131" s="43"/>
      <c r="V131" s="43"/>
      <c r="W131" s="43"/>
      <c r="X131" s="43"/>
      <c r="Y131" s="43"/>
      <c r="Z131" s="43"/>
      <c r="AA131" s="43"/>
      <c r="AB131" s="95"/>
      <c r="AC131" s="95"/>
      <c r="AD131" s="95"/>
      <c r="AE131" s="95"/>
      <c r="AF131" s="95"/>
      <c r="AG131" s="95"/>
      <c r="AH131" s="95"/>
      <c r="AI131" s="95"/>
      <c r="AJ131" s="95"/>
      <c r="AK131" s="95"/>
      <c r="AL131" s="95"/>
      <c r="AM131" s="42"/>
    </row>
    <row r="132" spans="1:39" x14ac:dyDescent="0.25">
      <c r="A132" s="123"/>
      <c r="B132" s="11"/>
      <c r="C132" s="33"/>
      <c r="D132" s="33"/>
      <c r="E132" s="34"/>
      <c r="F132" s="101" t="s">
        <v>22</v>
      </c>
      <c r="G132" s="35">
        <f t="shared" si="2"/>
        <v>0</v>
      </c>
      <c r="H132" s="239">
        <f t="shared" si="3"/>
        <v>0</v>
      </c>
      <c r="I132" s="43"/>
      <c r="J132" s="43"/>
      <c r="K132" s="43"/>
      <c r="L132" s="43"/>
      <c r="M132" s="43"/>
      <c r="N132" s="43"/>
      <c r="O132" s="43"/>
      <c r="P132" s="43"/>
      <c r="Q132" s="43"/>
      <c r="R132" s="43"/>
      <c r="S132" s="43"/>
      <c r="T132" s="43"/>
      <c r="U132" s="43"/>
      <c r="V132" s="43"/>
      <c r="W132" s="43"/>
      <c r="X132" s="43"/>
      <c r="Y132" s="43"/>
      <c r="Z132" s="43"/>
      <c r="AA132" s="43"/>
      <c r="AB132" s="95"/>
      <c r="AC132" s="95"/>
      <c r="AD132" s="95"/>
      <c r="AE132" s="95"/>
      <c r="AF132" s="95"/>
      <c r="AG132" s="95"/>
      <c r="AH132" s="95"/>
      <c r="AI132" s="95"/>
      <c r="AJ132" s="95"/>
      <c r="AK132" s="95"/>
      <c r="AL132" s="95"/>
      <c r="AM132" s="42"/>
    </row>
    <row r="133" spans="1:39" x14ac:dyDescent="0.25">
      <c r="A133" s="123"/>
      <c r="B133" s="11"/>
      <c r="C133" s="33"/>
      <c r="D133" s="33"/>
      <c r="E133" s="34"/>
      <c r="F133" s="101" t="s">
        <v>22</v>
      </c>
      <c r="G133" s="35">
        <f t="shared" si="2"/>
        <v>0</v>
      </c>
      <c r="H133" s="239">
        <f t="shared" si="3"/>
        <v>0</v>
      </c>
      <c r="I133" s="43"/>
      <c r="J133" s="43"/>
      <c r="K133" s="43"/>
      <c r="L133" s="43"/>
      <c r="M133" s="43"/>
      <c r="N133" s="43"/>
      <c r="O133" s="43"/>
      <c r="P133" s="43"/>
      <c r="Q133" s="43"/>
      <c r="R133" s="43"/>
      <c r="S133" s="43"/>
      <c r="T133" s="43"/>
      <c r="U133" s="43"/>
      <c r="V133" s="43"/>
      <c r="W133" s="43"/>
      <c r="X133" s="43"/>
      <c r="Y133" s="43"/>
      <c r="Z133" s="43"/>
      <c r="AA133" s="43"/>
      <c r="AB133" s="95"/>
      <c r="AC133" s="95"/>
      <c r="AD133" s="95"/>
      <c r="AE133" s="95"/>
      <c r="AF133" s="95"/>
      <c r="AG133" s="95"/>
      <c r="AH133" s="95"/>
      <c r="AI133" s="95"/>
      <c r="AJ133" s="95"/>
      <c r="AK133" s="95"/>
      <c r="AL133" s="95"/>
      <c r="AM133" s="42"/>
    </row>
    <row r="134" spans="1:39" x14ac:dyDescent="0.25">
      <c r="A134" s="123"/>
      <c r="B134" s="11"/>
      <c r="C134" s="33"/>
      <c r="D134" s="33"/>
      <c r="E134" s="34"/>
      <c r="F134" s="101" t="s">
        <v>22</v>
      </c>
      <c r="G134" s="35">
        <f t="shared" ref="G134:G154" si="4">+SUM(I134:AM134)-E134</f>
        <v>0</v>
      </c>
      <c r="H134" s="239">
        <f t="shared" ref="H134:H154" si="5">IF(B134="",0,IF(MONTH(B134)&lt;9,MONTH(B134)+4,MONTH(B134)-8))</f>
        <v>0</v>
      </c>
      <c r="I134" s="43"/>
      <c r="J134" s="43"/>
      <c r="K134" s="43"/>
      <c r="L134" s="43"/>
      <c r="M134" s="43"/>
      <c r="N134" s="43"/>
      <c r="O134" s="43"/>
      <c r="P134" s="43"/>
      <c r="Q134" s="43"/>
      <c r="R134" s="43"/>
      <c r="S134" s="43"/>
      <c r="T134" s="43"/>
      <c r="U134" s="43"/>
      <c r="V134" s="43"/>
      <c r="W134" s="43"/>
      <c r="X134" s="43"/>
      <c r="Y134" s="43"/>
      <c r="Z134" s="43"/>
      <c r="AA134" s="43"/>
      <c r="AB134" s="95"/>
      <c r="AC134" s="95"/>
      <c r="AD134" s="95"/>
      <c r="AE134" s="95"/>
      <c r="AF134" s="95"/>
      <c r="AG134" s="95"/>
      <c r="AH134" s="95"/>
      <c r="AI134" s="95"/>
      <c r="AJ134" s="95"/>
      <c r="AK134" s="95"/>
      <c r="AL134" s="95"/>
      <c r="AM134" s="42"/>
    </row>
    <row r="135" spans="1:39" x14ac:dyDescent="0.25">
      <c r="A135" s="123"/>
      <c r="B135" s="11"/>
      <c r="C135" s="33"/>
      <c r="D135" s="33"/>
      <c r="E135" s="34"/>
      <c r="F135" s="101" t="s">
        <v>22</v>
      </c>
      <c r="G135" s="35">
        <f t="shared" si="4"/>
        <v>0</v>
      </c>
      <c r="H135" s="239">
        <f t="shared" si="5"/>
        <v>0</v>
      </c>
      <c r="I135" s="43"/>
      <c r="J135" s="43"/>
      <c r="K135" s="43"/>
      <c r="L135" s="43"/>
      <c r="M135" s="43"/>
      <c r="N135" s="43"/>
      <c r="O135" s="43"/>
      <c r="P135" s="43"/>
      <c r="Q135" s="43"/>
      <c r="R135" s="43"/>
      <c r="S135" s="43"/>
      <c r="T135" s="43"/>
      <c r="U135" s="43"/>
      <c r="V135" s="43"/>
      <c r="W135" s="43"/>
      <c r="X135" s="43"/>
      <c r="Y135" s="43"/>
      <c r="Z135" s="43"/>
      <c r="AA135" s="43"/>
      <c r="AB135" s="95"/>
      <c r="AC135" s="95"/>
      <c r="AD135" s="95"/>
      <c r="AE135" s="95"/>
      <c r="AF135" s="95"/>
      <c r="AG135" s="95"/>
      <c r="AH135" s="95"/>
      <c r="AI135" s="95"/>
      <c r="AJ135" s="95"/>
      <c r="AK135" s="95"/>
      <c r="AL135" s="95"/>
      <c r="AM135" s="42"/>
    </row>
    <row r="136" spans="1:39" x14ac:dyDescent="0.25">
      <c r="A136" s="123"/>
      <c r="B136" s="11"/>
      <c r="C136" s="33"/>
      <c r="D136" s="33"/>
      <c r="E136" s="34"/>
      <c r="F136" s="101" t="s">
        <v>22</v>
      </c>
      <c r="G136" s="35">
        <f t="shared" si="4"/>
        <v>0</v>
      </c>
      <c r="H136" s="239">
        <f t="shared" si="5"/>
        <v>0</v>
      </c>
      <c r="I136" s="43"/>
      <c r="J136" s="43"/>
      <c r="K136" s="43"/>
      <c r="L136" s="43"/>
      <c r="M136" s="43"/>
      <c r="N136" s="43"/>
      <c r="O136" s="43"/>
      <c r="P136" s="43"/>
      <c r="Q136" s="43"/>
      <c r="R136" s="43"/>
      <c r="S136" s="43"/>
      <c r="T136" s="43"/>
      <c r="U136" s="43"/>
      <c r="V136" s="43"/>
      <c r="W136" s="43"/>
      <c r="X136" s="43"/>
      <c r="Y136" s="43"/>
      <c r="Z136" s="43"/>
      <c r="AA136" s="43"/>
      <c r="AB136" s="95"/>
      <c r="AC136" s="95"/>
      <c r="AD136" s="95"/>
      <c r="AE136" s="95"/>
      <c r="AF136" s="95"/>
      <c r="AG136" s="95"/>
      <c r="AH136" s="95"/>
      <c r="AI136" s="95"/>
      <c r="AJ136" s="95"/>
      <c r="AK136" s="95"/>
      <c r="AL136" s="95"/>
      <c r="AM136" s="42"/>
    </row>
    <row r="137" spans="1:39" x14ac:dyDescent="0.25">
      <c r="A137" s="123"/>
      <c r="B137" s="11"/>
      <c r="C137" s="33"/>
      <c r="D137" s="33"/>
      <c r="E137" s="34"/>
      <c r="F137" s="101" t="s">
        <v>22</v>
      </c>
      <c r="G137" s="35">
        <f t="shared" si="4"/>
        <v>0</v>
      </c>
      <c r="H137" s="239">
        <f t="shared" si="5"/>
        <v>0</v>
      </c>
      <c r="I137" s="43"/>
      <c r="J137" s="43"/>
      <c r="K137" s="43"/>
      <c r="L137" s="43"/>
      <c r="M137" s="43"/>
      <c r="N137" s="43"/>
      <c r="O137" s="43"/>
      <c r="P137" s="43"/>
      <c r="Q137" s="43"/>
      <c r="R137" s="43"/>
      <c r="S137" s="43"/>
      <c r="T137" s="43"/>
      <c r="U137" s="43"/>
      <c r="V137" s="43"/>
      <c r="W137" s="43"/>
      <c r="X137" s="43"/>
      <c r="Y137" s="43"/>
      <c r="Z137" s="43"/>
      <c r="AA137" s="43"/>
      <c r="AB137" s="95"/>
      <c r="AC137" s="95"/>
      <c r="AD137" s="95"/>
      <c r="AE137" s="95"/>
      <c r="AF137" s="95"/>
      <c r="AG137" s="95"/>
      <c r="AH137" s="95"/>
      <c r="AI137" s="95"/>
      <c r="AJ137" s="95"/>
      <c r="AK137" s="95"/>
      <c r="AL137" s="95"/>
      <c r="AM137" s="42"/>
    </row>
    <row r="138" spans="1:39" x14ac:dyDescent="0.25">
      <c r="A138" s="123"/>
      <c r="B138" s="11"/>
      <c r="C138" s="33"/>
      <c r="D138" s="33"/>
      <c r="E138" s="34"/>
      <c r="F138" s="101" t="s">
        <v>22</v>
      </c>
      <c r="G138" s="35">
        <f t="shared" si="4"/>
        <v>0</v>
      </c>
      <c r="H138" s="239">
        <f t="shared" si="5"/>
        <v>0</v>
      </c>
      <c r="I138" s="43"/>
      <c r="J138" s="43"/>
      <c r="K138" s="43"/>
      <c r="L138" s="43"/>
      <c r="M138" s="43"/>
      <c r="N138" s="43"/>
      <c r="O138" s="43"/>
      <c r="P138" s="43"/>
      <c r="Q138" s="43"/>
      <c r="R138" s="43"/>
      <c r="S138" s="43"/>
      <c r="T138" s="43"/>
      <c r="U138" s="43"/>
      <c r="V138" s="43"/>
      <c r="W138" s="43"/>
      <c r="X138" s="43"/>
      <c r="Y138" s="43"/>
      <c r="Z138" s="43"/>
      <c r="AA138" s="43"/>
      <c r="AB138" s="95"/>
      <c r="AC138" s="95"/>
      <c r="AD138" s="95"/>
      <c r="AE138" s="95"/>
      <c r="AF138" s="95"/>
      <c r="AG138" s="95"/>
      <c r="AH138" s="95"/>
      <c r="AI138" s="95"/>
      <c r="AJ138" s="95"/>
      <c r="AK138" s="95"/>
      <c r="AL138" s="95"/>
      <c r="AM138" s="42"/>
    </row>
    <row r="139" spans="1:39" x14ac:dyDescent="0.25">
      <c r="A139" s="123"/>
      <c r="B139" s="11"/>
      <c r="C139" s="33"/>
      <c r="D139" s="33"/>
      <c r="E139" s="34"/>
      <c r="F139" s="101" t="s">
        <v>22</v>
      </c>
      <c r="G139" s="35">
        <f t="shared" si="4"/>
        <v>0</v>
      </c>
      <c r="H139" s="239">
        <f t="shared" si="5"/>
        <v>0</v>
      </c>
      <c r="I139" s="43"/>
      <c r="J139" s="43"/>
      <c r="K139" s="43"/>
      <c r="L139" s="43"/>
      <c r="M139" s="43"/>
      <c r="N139" s="43"/>
      <c r="O139" s="43"/>
      <c r="P139" s="43"/>
      <c r="Q139" s="43"/>
      <c r="R139" s="43"/>
      <c r="S139" s="43"/>
      <c r="T139" s="43"/>
      <c r="U139" s="43"/>
      <c r="V139" s="43"/>
      <c r="W139" s="43"/>
      <c r="X139" s="43"/>
      <c r="Y139" s="43"/>
      <c r="Z139" s="43"/>
      <c r="AA139" s="43"/>
      <c r="AB139" s="95"/>
      <c r="AC139" s="95"/>
      <c r="AD139" s="95"/>
      <c r="AE139" s="95"/>
      <c r="AF139" s="95"/>
      <c r="AG139" s="95"/>
      <c r="AH139" s="95"/>
      <c r="AI139" s="95"/>
      <c r="AJ139" s="95"/>
      <c r="AK139" s="95"/>
      <c r="AL139" s="95"/>
      <c r="AM139" s="42"/>
    </row>
    <row r="140" spans="1:39" x14ac:dyDescent="0.25">
      <c r="A140" s="123"/>
      <c r="B140" s="11"/>
      <c r="C140" s="33"/>
      <c r="D140" s="33"/>
      <c r="E140" s="34"/>
      <c r="F140" s="101" t="s">
        <v>22</v>
      </c>
      <c r="G140" s="35">
        <f t="shared" si="4"/>
        <v>0</v>
      </c>
      <c r="H140" s="239">
        <f t="shared" si="5"/>
        <v>0</v>
      </c>
      <c r="I140" s="43"/>
      <c r="J140" s="43"/>
      <c r="K140" s="43"/>
      <c r="L140" s="43"/>
      <c r="M140" s="43"/>
      <c r="N140" s="43"/>
      <c r="O140" s="43"/>
      <c r="P140" s="43"/>
      <c r="Q140" s="43"/>
      <c r="R140" s="43"/>
      <c r="S140" s="43"/>
      <c r="T140" s="43"/>
      <c r="U140" s="43"/>
      <c r="V140" s="43"/>
      <c r="W140" s="43"/>
      <c r="X140" s="43"/>
      <c r="Y140" s="43"/>
      <c r="Z140" s="43"/>
      <c r="AA140" s="43"/>
      <c r="AB140" s="95"/>
      <c r="AC140" s="95"/>
      <c r="AD140" s="95"/>
      <c r="AE140" s="95"/>
      <c r="AF140" s="95"/>
      <c r="AG140" s="95"/>
      <c r="AH140" s="95"/>
      <c r="AI140" s="95"/>
      <c r="AJ140" s="95"/>
      <c r="AK140" s="95"/>
      <c r="AL140" s="95"/>
      <c r="AM140" s="42"/>
    </row>
    <row r="141" spans="1:39" x14ac:dyDescent="0.25">
      <c r="A141" s="123"/>
      <c r="B141" s="11"/>
      <c r="C141" s="33"/>
      <c r="D141" s="33"/>
      <c r="E141" s="34"/>
      <c r="F141" s="101" t="s">
        <v>22</v>
      </c>
      <c r="G141" s="35">
        <f t="shared" si="4"/>
        <v>0</v>
      </c>
      <c r="H141" s="239">
        <f t="shared" si="5"/>
        <v>0</v>
      </c>
      <c r="I141" s="43"/>
      <c r="J141" s="43"/>
      <c r="K141" s="43"/>
      <c r="L141" s="43"/>
      <c r="M141" s="43"/>
      <c r="N141" s="43"/>
      <c r="O141" s="43"/>
      <c r="P141" s="43"/>
      <c r="Q141" s="43"/>
      <c r="R141" s="43"/>
      <c r="S141" s="43"/>
      <c r="T141" s="43"/>
      <c r="U141" s="43"/>
      <c r="V141" s="43"/>
      <c r="W141" s="43"/>
      <c r="X141" s="43"/>
      <c r="Y141" s="43"/>
      <c r="Z141" s="43"/>
      <c r="AA141" s="43"/>
      <c r="AB141" s="95"/>
      <c r="AC141" s="95"/>
      <c r="AD141" s="95"/>
      <c r="AE141" s="95"/>
      <c r="AF141" s="95"/>
      <c r="AG141" s="95"/>
      <c r="AH141" s="95"/>
      <c r="AI141" s="95"/>
      <c r="AJ141" s="95"/>
      <c r="AK141" s="95"/>
      <c r="AL141" s="95"/>
      <c r="AM141" s="42"/>
    </row>
    <row r="142" spans="1:39" x14ac:dyDescent="0.25">
      <c r="A142" s="123"/>
      <c r="B142" s="11"/>
      <c r="C142" s="33"/>
      <c r="D142" s="33"/>
      <c r="E142" s="34"/>
      <c r="F142" s="101" t="s">
        <v>22</v>
      </c>
      <c r="G142" s="35">
        <f t="shared" si="4"/>
        <v>0</v>
      </c>
      <c r="H142" s="239">
        <f t="shared" si="5"/>
        <v>0</v>
      </c>
      <c r="I142" s="43"/>
      <c r="J142" s="43"/>
      <c r="K142" s="43"/>
      <c r="L142" s="43"/>
      <c r="M142" s="43"/>
      <c r="N142" s="43"/>
      <c r="O142" s="43"/>
      <c r="P142" s="43"/>
      <c r="Q142" s="43"/>
      <c r="R142" s="43"/>
      <c r="S142" s="43"/>
      <c r="T142" s="43"/>
      <c r="U142" s="43"/>
      <c r="V142" s="43"/>
      <c r="W142" s="43"/>
      <c r="X142" s="43"/>
      <c r="Y142" s="43"/>
      <c r="Z142" s="43"/>
      <c r="AA142" s="43"/>
      <c r="AB142" s="95"/>
      <c r="AC142" s="95"/>
      <c r="AD142" s="95"/>
      <c r="AE142" s="95"/>
      <c r="AF142" s="95"/>
      <c r="AG142" s="95"/>
      <c r="AH142" s="95"/>
      <c r="AI142" s="95"/>
      <c r="AJ142" s="95"/>
      <c r="AK142" s="95"/>
      <c r="AL142" s="95"/>
      <c r="AM142" s="42"/>
    </row>
    <row r="143" spans="1:39" x14ac:dyDescent="0.25">
      <c r="A143" s="123"/>
      <c r="B143" s="11"/>
      <c r="C143" s="33"/>
      <c r="D143" s="33"/>
      <c r="E143" s="34"/>
      <c r="F143" s="101" t="s">
        <v>22</v>
      </c>
      <c r="G143" s="35">
        <f t="shared" si="4"/>
        <v>0</v>
      </c>
      <c r="H143" s="239">
        <f t="shared" si="5"/>
        <v>0</v>
      </c>
      <c r="I143" s="43"/>
      <c r="J143" s="43"/>
      <c r="K143" s="43"/>
      <c r="L143" s="43"/>
      <c r="M143" s="43"/>
      <c r="N143" s="43"/>
      <c r="O143" s="43"/>
      <c r="P143" s="43"/>
      <c r="Q143" s="43"/>
      <c r="R143" s="43"/>
      <c r="S143" s="43"/>
      <c r="T143" s="43"/>
      <c r="U143" s="43"/>
      <c r="V143" s="43"/>
      <c r="W143" s="43"/>
      <c r="X143" s="43"/>
      <c r="Y143" s="43"/>
      <c r="Z143" s="43"/>
      <c r="AA143" s="43"/>
      <c r="AB143" s="95"/>
      <c r="AC143" s="95"/>
      <c r="AD143" s="95"/>
      <c r="AE143" s="95"/>
      <c r="AF143" s="95"/>
      <c r="AG143" s="95"/>
      <c r="AH143" s="95"/>
      <c r="AI143" s="95"/>
      <c r="AJ143" s="95"/>
      <c r="AK143" s="95"/>
      <c r="AL143" s="95"/>
      <c r="AM143" s="42"/>
    </row>
    <row r="144" spans="1:39" x14ac:dyDescent="0.25">
      <c r="A144" s="123"/>
      <c r="B144" s="11"/>
      <c r="C144" s="33"/>
      <c r="D144" s="33"/>
      <c r="E144" s="34"/>
      <c r="F144" s="101" t="s">
        <v>22</v>
      </c>
      <c r="G144" s="35">
        <f t="shared" si="4"/>
        <v>0</v>
      </c>
      <c r="H144" s="239">
        <f t="shared" si="5"/>
        <v>0</v>
      </c>
      <c r="I144" s="43"/>
      <c r="J144" s="43"/>
      <c r="K144" s="43"/>
      <c r="L144" s="43"/>
      <c r="M144" s="43"/>
      <c r="N144" s="43"/>
      <c r="O144" s="43"/>
      <c r="P144" s="43"/>
      <c r="Q144" s="43"/>
      <c r="R144" s="43"/>
      <c r="S144" s="43"/>
      <c r="T144" s="43"/>
      <c r="U144" s="43"/>
      <c r="V144" s="43"/>
      <c r="W144" s="43"/>
      <c r="X144" s="43"/>
      <c r="Y144" s="43"/>
      <c r="Z144" s="43"/>
      <c r="AA144" s="43"/>
      <c r="AB144" s="95"/>
      <c r="AC144" s="95"/>
      <c r="AD144" s="95"/>
      <c r="AE144" s="95"/>
      <c r="AF144" s="95"/>
      <c r="AG144" s="95"/>
      <c r="AH144" s="95"/>
      <c r="AI144" s="95"/>
      <c r="AJ144" s="95"/>
      <c r="AK144" s="95"/>
      <c r="AL144" s="95"/>
      <c r="AM144" s="42"/>
    </row>
    <row r="145" spans="1:39" x14ac:dyDescent="0.25">
      <c r="A145" s="123"/>
      <c r="B145" s="11"/>
      <c r="C145" s="33"/>
      <c r="D145" s="33"/>
      <c r="E145" s="34"/>
      <c r="F145" s="101" t="s">
        <v>22</v>
      </c>
      <c r="G145" s="35">
        <f t="shared" si="4"/>
        <v>0</v>
      </c>
      <c r="H145" s="239">
        <f t="shared" si="5"/>
        <v>0</v>
      </c>
      <c r="I145" s="43"/>
      <c r="J145" s="43"/>
      <c r="K145" s="43"/>
      <c r="L145" s="43"/>
      <c r="M145" s="43"/>
      <c r="N145" s="43"/>
      <c r="O145" s="43"/>
      <c r="P145" s="43"/>
      <c r="Q145" s="43"/>
      <c r="R145" s="43"/>
      <c r="S145" s="43"/>
      <c r="T145" s="43"/>
      <c r="U145" s="43"/>
      <c r="V145" s="43"/>
      <c r="W145" s="43"/>
      <c r="X145" s="43"/>
      <c r="Y145" s="43"/>
      <c r="Z145" s="43"/>
      <c r="AA145" s="43"/>
      <c r="AB145" s="95"/>
      <c r="AC145" s="95"/>
      <c r="AD145" s="95"/>
      <c r="AE145" s="95"/>
      <c r="AF145" s="95"/>
      <c r="AG145" s="95"/>
      <c r="AH145" s="95"/>
      <c r="AI145" s="95"/>
      <c r="AJ145" s="95"/>
      <c r="AK145" s="95"/>
      <c r="AL145" s="95"/>
      <c r="AM145" s="42"/>
    </row>
    <row r="146" spans="1:39" x14ac:dyDescent="0.25">
      <c r="A146" s="123"/>
      <c r="B146" s="11"/>
      <c r="C146" s="33"/>
      <c r="D146" s="33"/>
      <c r="E146" s="34"/>
      <c r="F146" s="101" t="s">
        <v>22</v>
      </c>
      <c r="G146" s="35">
        <f t="shared" si="4"/>
        <v>0</v>
      </c>
      <c r="H146" s="239">
        <f t="shared" si="5"/>
        <v>0</v>
      </c>
      <c r="I146" s="43"/>
      <c r="J146" s="43"/>
      <c r="K146" s="43"/>
      <c r="L146" s="43"/>
      <c r="M146" s="43"/>
      <c r="N146" s="43"/>
      <c r="O146" s="43"/>
      <c r="P146" s="43"/>
      <c r="Q146" s="43"/>
      <c r="R146" s="43"/>
      <c r="S146" s="43"/>
      <c r="T146" s="43"/>
      <c r="U146" s="43"/>
      <c r="V146" s="43"/>
      <c r="W146" s="43"/>
      <c r="X146" s="43"/>
      <c r="Y146" s="43"/>
      <c r="Z146" s="43"/>
      <c r="AA146" s="43"/>
      <c r="AB146" s="95"/>
      <c r="AC146" s="95"/>
      <c r="AD146" s="95"/>
      <c r="AE146" s="95"/>
      <c r="AF146" s="95"/>
      <c r="AG146" s="95"/>
      <c r="AH146" s="95"/>
      <c r="AI146" s="95"/>
      <c r="AJ146" s="95"/>
      <c r="AK146" s="95"/>
      <c r="AL146" s="95"/>
      <c r="AM146" s="42"/>
    </row>
    <row r="147" spans="1:39" x14ac:dyDescent="0.25">
      <c r="A147" s="123"/>
      <c r="B147" s="11"/>
      <c r="C147" s="33"/>
      <c r="D147" s="33"/>
      <c r="E147" s="34"/>
      <c r="F147" s="101" t="s">
        <v>22</v>
      </c>
      <c r="G147" s="35">
        <f t="shared" si="4"/>
        <v>0</v>
      </c>
      <c r="H147" s="239">
        <f t="shared" si="5"/>
        <v>0</v>
      </c>
      <c r="I147" s="43"/>
      <c r="J147" s="43"/>
      <c r="K147" s="43"/>
      <c r="L147" s="43"/>
      <c r="M147" s="43"/>
      <c r="N147" s="43"/>
      <c r="O147" s="43"/>
      <c r="P147" s="43"/>
      <c r="Q147" s="43"/>
      <c r="R147" s="43"/>
      <c r="S147" s="43"/>
      <c r="T147" s="43"/>
      <c r="U147" s="43"/>
      <c r="V147" s="43"/>
      <c r="W147" s="43"/>
      <c r="X147" s="43"/>
      <c r="Y147" s="43"/>
      <c r="Z147" s="43"/>
      <c r="AA147" s="43"/>
      <c r="AB147" s="95"/>
      <c r="AC147" s="95"/>
      <c r="AD147" s="95"/>
      <c r="AE147" s="95"/>
      <c r="AF147" s="95"/>
      <c r="AG147" s="95"/>
      <c r="AH147" s="95"/>
      <c r="AI147" s="95"/>
      <c r="AJ147" s="95"/>
      <c r="AK147" s="95"/>
      <c r="AL147" s="95"/>
      <c r="AM147" s="42"/>
    </row>
    <row r="148" spans="1:39" x14ac:dyDescent="0.25">
      <c r="A148" s="123"/>
      <c r="B148" s="11"/>
      <c r="C148" s="33"/>
      <c r="D148" s="33"/>
      <c r="E148" s="34"/>
      <c r="F148" s="101" t="s">
        <v>22</v>
      </c>
      <c r="G148" s="35">
        <f t="shared" si="4"/>
        <v>0</v>
      </c>
      <c r="H148" s="239">
        <f t="shared" si="5"/>
        <v>0</v>
      </c>
      <c r="I148" s="43"/>
      <c r="J148" s="43"/>
      <c r="K148" s="43"/>
      <c r="L148" s="43"/>
      <c r="M148" s="43"/>
      <c r="N148" s="43"/>
      <c r="O148" s="43"/>
      <c r="P148" s="43"/>
      <c r="Q148" s="43"/>
      <c r="R148" s="43"/>
      <c r="S148" s="43"/>
      <c r="T148" s="43"/>
      <c r="U148" s="43"/>
      <c r="V148" s="43"/>
      <c r="W148" s="43"/>
      <c r="X148" s="43"/>
      <c r="Y148" s="43"/>
      <c r="Z148" s="43"/>
      <c r="AA148" s="43"/>
      <c r="AB148" s="95"/>
      <c r="AC148" s="95"/>
      <c r="AD148" s="95"/>
      <c r="AE148" s="95"/>
      <c r="AF148" s="95"/>
      <c r="AG148" s="95"/>
      <c r="AH148" s="95"/>
      <c r="AI148" s="95"/>
      <c r="AJ148" s="95"/>
      <c r="AK148" s="95"/>
      <c r="AL148" s="95"/>
      <c r="AM148" s="42"/>
    </row>
    <row r="149" spans="1:39" x14ac:dyDescent="0.25">
      <c r="A149" s="123"/>
      <c r="B149" s="11"/>
      <c r="C149" s="33"/>
      <c r="D149" s="33"/>
      <c r="E149" s="34"/>
      <c r="F149" s="101" t="s">
        <v>22</v>
      </c>
      <c r="G149" s="35">
        <f t="shared" si="4"/>
        <v>0</v>
      </c>
      <c r="H149" s="239">
        <f t="shared" si="5"/>
        <v>0</v>
      </c>
      <c r="I149" s="43"/>
      <c r="J149" s="43"/>
      <c r="K149" s="43"/>
      <c r="L149" s="43"/>
      <c r="M149" s="43"/>
      <c r="N149" s="43"/>
      <c r="O149" s="43"/>
      <c r="P149" s="43"/>
      <c r="Q149" s="43"/>
      <c r="R149" s="43"/>
      <c r="S149" s="43"/>
      <c r="T149" s="43"/>
      <c r="U149" s="43"/>
      <c r="V149" s="43"/>
      <c r="W149" s="43"/>
      <c r="X149" s="43"/>
      <c r="Y149" s="43"/>
      <c r="Z149" s="43"/>
      <c r="AA149" s="43"/>
      <c r="AB149" s="95"/>
      <c r="AC149" s="95"/>
      <c r="AD149" s="95"/>
      <c r="AE149" s="95"/>
      <c r="AF149" s="95"/>
      <c r="AG149" s="95"/>
      <c r="AH149" s="95"/>
      <c r="AI149" s="95"/>
      <c r="AJ149" s="95"/>
      <c r="AK149" s="95"/>
      <c r="AL149" s="95"/>
      <c r="AM149" s="42"/>
    </row>
    <row r="150" spans="1:39" x14ac:dyDescent="0.25">
      <c r="A150" s="123"/>
      <c r="B150" s="11"/>
      <c r="C150" s="33"/>
      <c r="D150" s="33"/>
      <c r="E150" s="34"/>
      <c r="F150" s="101" t="s">
        <v>22</v>
      </c>
      <c r="G150" s="35">
        <f t="shared" si="4"/>
        <v>0</v>
      </c>
      <c r="H150" s="239">
        <f t="shared" si="5"/>
        <v>0</v>
      </c>
      <c r="I150" s="43"/>
      <c r="J150" s="43"/>
      <c r="K150" s="43"/>
      <c r="L150" s="43"/>
      <c r="M150" s="43"/>
      <c r="N150" s="43"/>
      <c r="O150" s="43"/>
      <c r="P150" s="43"/>
      <c r="Q150" s="43"/>
      <c r="R150" s="43"/>
      <c r="S150" s="43"/>
      <c r="T150" s="43"/>
      <c r="U150" s="43"/>
      <c r="V150" s="43"/>
      <c r="W150" s="43"/>
      <c r="X150" s="43"/>
      <c r="Y150" s="43"/>
      <c r="Z150" s="43"/>
      <c r="AA150" s="43"/>
      <c r="AB150" s="95"/>
      <c r="AC150" s="95"/>
      <c r="AD150" s="95"/>
      <c r="AE150" s="95"/>
      <c r="AF150" s="95"/>
      <c r="AG150" s="95"/>
      <c r="AH150" s="95"/>
      <c r="AI150" s="95"/>
      <c r="AJ150" s="95"/>
      <c r="AK150" s="95"/>
      <c r="AL150" s="95"/>
      <c r="AM150" s="42"/>
    </row>
    <row r="151" spans="1:39" x14ac:dyDescent="0.25">
      <c r="A151" s="124"/>
      <c r="B151" s="38"/>
      <c r="C151" s="39"/>
      <c r="D151" s="39"/>
      <c r="E151" s="40"/>
      <c r="F151" s="101" t="s">
        <v>22</v>
      </c>
      <c r="G151" s="35">
        <f t="shared" si="4"/>
        <v>0</v>
      </c>
      <c r="H151" s="239">
        <f t="shared" si="5"/>
        <v>0</v>
      </c>
      <c r="I151" s="41"/>
      <c r="J151" s="41"/>
      <c r="K151" s="41"/>
      <c r="L151" s="41"/>
      <c r="M151" s="41"/>
      <c r="N151" s="41"/>
      <c r="O151" s="41"/>
      <c r="P151" s="41"/>
      <c r="Q151" s="41"/>
      <c r="R151" s="41"/>
      <c r="S151" s="41"/>
      <c r="T151" s="41"/>
      <c r="U151" s="41"/>
      <c r="V151" s="41"/>
      <c r="W151" s="41"/>
      <c r="X151" s="41"/>
      <c r="Y151" s="41"/>
      <c r="Z151" s="41"/>
      <c r="AA151" s="41"/>
      <c r="AB151" s="42"/>
      <c r="AC151" s="42"/>
      <c r="AD151" s="42"/>
      <c r="AE151" s="42"/>
      <c r="AF151" s="42"/>
      <c r="AG151" s="42"/>
      <c r="AH151" s="42"/>
      <c r="AI151" s="42"/>
      <c r="AJ151" s="42"/>
      <c r="AK151" s="42"/>
      <c r="AL151" s="42"/>
      <c r="AM151" s="42"/>
    </row>
    <row r="152" spans="1:39" x14ac:dyDescent="0.25">
      <c r="A152" s="124"/>
      <c r="B152" s="38"/>
      <c r="C152" s="39"/>
      <c r="D152" s="39"/>
      <c r="E152" s="40"/>
      <c r="F152" s="101" t="s">
        <v>22</v>
      </c>
      <c r="G152" s="35">
        <f t="shared" si="4"/>
        <v>0</v>
      </c>
      <c r="H152" s="239">
        <f t="shared" si="5"/>
        <v>0</v>
      </c>
      <c r="I152" s="41"/>
      <c r="J152" s="41"/>
      <c r="K152" s="41"/>
      <c r="L152" s="41"/>
      <c r="M152" s="41"/>
      <c r="N152" s="41"/>
      <c r="O152" s="41"/>
      <c r="P152" s="41"/>
      <c r="Q152" s="41"/>
      <c r="R152" s="41"/>
      <c r="S152" s="41"/>
      <c r="T152" s="41"/>
      <c r="U152" s="41"/>
      <c r="V152" s="41"/>
      <c r="W152" s="41"/>
      <c r="X152" s="41"/>
      <c r="Y152" s="41"/>
      <c r="Z152" s="41"/>
      <c r="AA152" s="41"/>
      <c r="AB152" s="42"/>
      <c r="AC152" s="42"/>
      <c r="AD152" s="42"/>
      <c r="AE152" s="42"/>
      <c r="AF152" s="42"/>
      <c r="AG152" s="42"/>
      <c r="AH152" s="42"/>
      <c r="AI152" s="42"/>
      <c r="AJ152" s="42"/>
      <c r="AK152" s="42"/>
      <c r="AL152" s="42"/>
      <c r="AM152" s="42"/>
    </row>
    <row r="153" spans="1:39" x14ac:dyDescent="0.25">
      <c r="A153" s="124"/>
      <c r="B153" s="38"/>
      <c r="C153" s="39"/>
      <c r="D153" s="39"/>
      <c r="E153" s="40"/>
      <c r="F153" s="101" t="s">
        <v>22</v>
      </c>
      <c r="G153" s="35">
        <f t="shared" si="4"/>
        <v>0</v>
      </c>
      <c r="H153" s="239">
        <f t="shared" si="5"/>
        <v>0</v>
      </c>
      <c r="I153" s="41"/>
      <c r="J153" s="41"/>
      <c r="K153" s="41"/>
      <c r="L153" s="41"/>
      <c r="M153" s="41"/>
      <c r="N153" s="41"/>
      <c r="O153" s="41"/>
      <c r="P153" s="41"/>
      <c r="Q153" s="41"/>
      <c r="R153" s="41"/>
      <c r="S153" s="41"/>
      <c r="T153" s="41"/>
      <c r="U153" s="41"/>
      <c r="V153" s="41"/>
      <c r="W153" s="41"/>
      <c r="X153" s="41"/>
      <c r="Y153" s="41"/>
      <c r="Z153" s="41"/>
      <c r="AA153" s="41"/>
      <c r="AB153" s="42"/>
      <c r="AC153" s="42"/>
      <c r="AD153" s="42"/>
      <c r="AE153" s="42"/>
      <c r="AF153" s="42"/>
      <c r="AG153" s="42"/>
      <c r="AH153" s="42"/>
      <c r="AI153" s="42"/>
      <c r="AJ153" s="42"/>
      <c r="AK153" s="42"/>
      <c r="AL153" s="42"/>
      <c r="AM153" s="42"/>
    </row>
    <row r="154" spans="1:39" x14ac:dyDescent="0.25">
      <c r="A154" s="125"/>
      <c r="B154" s="44"/>
      <c r="C154" s="45"/>
      <c r="D154" s="46"/>
      <c r="E154" s="47"/>
      <c r="F154" s="101" t="s">
        <v>22</v>
      </c>
      <c r="G154" s="35">
        <f t="shared" si="4"/>
        <v>0</v>
      </c>
      <c r="H154" s="239">
        <f t="shared" si="5"/>
        <v>0</v>
      </c>
      <c r="I154" s="48"/>
      <c r="J154" s="48"/>
      <c r="K154" s="48"/>
      <c r="L154" s="48"/>
      <c r="M154" s="48"/>
      <c r="N154" s="48"/>
      <c r="O154" s="48"/>
      <c r="P154" s="48"/>
      <c r="Q154" s="48"/>
      <c r="R154" s="48"/>
      <c r="S154" s="48"/>
      <c r="T154" s="48"/>
      <c r="U154" s="48"/>
      <c r="V154" s="48"/>
      <c r="W154" s="48"/>
      <c r="X154" s="48"/>
      <c r="Y154" s="48"/>
      <c r="Z154" s="48"/>
      <c r="AA154" s="48"/>
      <c r="AB154" s="49"/>
      <c r="AC154" s="49"/>
      <c r="AD154" s="49"/>
      <c r="AE154" s="49"/>
      <c r="AF154" s="49"/>
      <c r="AG154" s="49"/>
      <c r="AH154" s="49"/>
      <c r="AI154" s="49"/>
      <c r="AJ154" s="49"/>
      <c r="AK154" s="49"/>
      <c r="AL154" s="49"/>
      <c r="AM154" s="49"/>
    </row>
    <row r="155" spans="1:39" ht="15.75" thickBot="1" x14ac:dyDescent="0.3">
      <c r="A155" s="126"/>
      <c r="B155" s="50"/>
      <c r="C155" s="51" t="s">
        <v>15</v>
      </c>
      <c r="D155" s="52"/>
      <c r="E155" s="53">
        <f>SUM(E5:E154)</f>
        <v>0</v>
      </c>
      <c r="F155" s="53"/>
      <c r="G155" s="54">
        <f t="shared" ref="G155:AM155" si="6">SUM(G5:G154)</f>
        <v>0</v>
      </c>
      <c r="H155" s="243"/>
      <c r="I155" s="55">
        <f t="shared" si="6"/>
        <v>0</v>
      </c>
      <c r="J155" s="55">
        <f t="shared" si="6"/>
        <v>0</v>
      </c>
      <c r="K155" s="55">
        <f t="shared" si="6"/>
        <v>0</v>
      </c>
      <c r="L155" s="55">
        <f t="shared" si="6"/>
        <v>0</v>
      </c>
      <c r="M155" s="55">
        <f t="shared" si="6"/>
        <v>0</v>
      </c>
      <c r="N155" s="55">
        <f t="shared" si="6"/>
        <v>0</v>
      </c>
      <c r="O155" s="55">
        <f t="shared" si="6"/>
        <v>0</v>
      </c>
      <c r="P155" s="55">
        <f t="shared" si="6"/>
        <v>0</v>
      </c>
      <c r="Q155" s="55">
        <f t="shared" si="6"/>
        <v>0</v>
      </c>
      <c r="R155" s="55">
        <f t="shared" si="6"/>
        <v>0</v>
      </c>
      <c r="S155" s="55">
        <f t="shared" si="6"/>
        <v>0</v>
      </c>
      <c r="T155" s="55">
        <f t="shared" si="6"/>
        <v>0</v>
      </c>
      <c r="U155" s="55">
        <f t="shared" si="6"/>
        <v>0</v>
      </c>
      <c r="V155" s="55">
        <f t="shared" si="6"/>
        <v>0</v>
      </c>
      <c r="W155" s="55">
        <f t="shared" si="6"/>
        <v>0</v>
      </c>
      <c r="X155" s="55">
        <f t="shared" si="6"/>
        <v>0</v>
      </c>
      <c r="Y155" s="55">
        <f t="shared" si="6"/>
        <v>0</v>
      </c>
      <c r="Z155" s="55">
        <f t="shared" si="6"/>
        <v>0</v>
      </c>
      <c r="AA155" s="55">
        <f t="shared" si="6"/>
        <v>0</v>
      </c>
      <c r="AB155" s="55">
        <f t="shared" si="6"/>
        <v>0</v>
      </c>
      <c r="AC155" s="55">
        <f t="shared" si="6"/>
        <v>0</v>
      </c>
      <c r="AD155" s="55">
        <f t="shared" si="6"/>
        <v>0</v>
      </c>
      <c r="AE155" s="55">
        <f t="shared" si="6"/>
        <v>0</v>
      </c>
      <c r="AF155" s="55">
        <f t="shared" si="6"/>
        <v>0</v>
      </c>
      <c r="AG155" s="55">
        <f t="shared" si="6"/>
        <v>0</v>
      </c>
      <c r="AH155" s="55">
        <f t="shared" si="6"/>
        <v>0</v>
      </c>
      <c r="AI155" s="55">
        <f t="shared" si="6"/>
        <v>0</v>
      </c>
      <c r="AJ155" s="55">
        <f t="shared" si="6"/>
        <v>0</v>
      </c>
      <c r="AK155" s="55">
        <f t="shared" si="6"/>
        <v>0</v>
      </c>
      <c r="AL155" s="55">
        <f t="shared" si="6"/>
        <v>0</v>
      </c>
      <c r="AM155" s="55">
        <f t="shared" si="6"/>
        <v>0</v>
      </c>
    </row>
    <row r="156" spans="1:39" ht="15.75" thickTop="1" x14ac:dyDescent="0.25">
      <c r="A156" s="26"/>
      <c r="C156" s="57"/>
      <c r="D156" s="57"/>
      <c r="E156" s="21"/>
      <c r="F156" s="21"/>
      <c r="AM156" s="60"/>
    </row>
    <row r="157" spans="1:39" x14ac:dyDescent="0.25">
      <c r="A157" s="26"/>
      <c r="C157" s="57"/>
      <c r="D157" s="57"/>
      <c r="E157" s="21"/>
      <c r="F157" s="75" t="s">
        <v>24</v>
      </c>
      <c r="AL157" s="56"/>
    </row>
    <row r="158" spans="1:39" x14ac:dyDescent="0.25">
      <c r="A158" s="26"/>
      <c r="C158" s="57"/>
      <c r="D158" s="57"/>
      <c r="E158" s="21"/>
      <c r="F158" s="75" t="s">
        <v>21</v>
      </c>
      <c r="AM158" s="58">
        <f>SUM(I155:AL155)</f>
        <v>0</v>
      </c>
    </row>
    <row r="159" spans="1:39" x14ac:dyDescent="0.25">
      <c r="F159" s="75" t="s">
        <v>23</v>
      </c>
      <c r="AM159" s="59">
        <f>+AM158-E155</f>
        <v>0</v>
      </c>
    </row>
    <row r="160" spans="1:39" x14ac:dyDescent="0.25">
      <c r="F160" s="75" t="s">
        <v>22</v>
      </c>
    </row>
  </sheetData>
  <sheetProtection algorithmName="SHA-512" hashValue="6oyAc6MVf5bMJjKup+6w+z3G2Lpby21B0Vynrc7j0ew0FpeOj33Dqco4EVDAGF1lvc+ZKcXZTapGFjWESNuO6g==" saltValue="EuT+kvOI4x4S8yyuGDPc3A==" spinCount="100000" sheet="1" scenarios="1" selectLockedCells="1"/>
  <mergeCells count="7">
    <mergeCell ref="AF2:AJ2"/>
    <mergeCell ref="AK2:AL2"/>
    <mergeCell ref="E1:E3"/>
    <mergeCell ref="B2:D3"/>
    <mergeCell ref="I2:N2"/>
    <mergeCell ref="O2:S2"/>
    <mergeCell ref="T2:AE2"/>
  </mergeCells>
  <conditionalFormatting sqref="F5">
    <cfRule type="colorScale" priority="1">
      <colorScale>
        <cfvo type="min"/>
        <cfvo type="max"/>
        <color rgb="FFFF7128"/>
        <color rgb="FFFFEF9C"/>
      </colorScale>
    </cfRule>
  </conditionalFormatting>
  <conditionalFormatting sqref="F5:F154">
    <cfRule type="containsText" dxfId="5" priority="2" operator="containsText" text="y">
      <formula>NOT(ISERROR(SEARCH("y",F5)))</formula>
    </cfRule>
    <cfRule type="containsText" dxfId="4" priority="3" operator="containsText" text="Y">
      <formula>NOT(ISERROR(SEARCH("Y",F5)))</formula>
    </cfRule>
    <cfRule type="containsText" dxfId="3" priority="4" operator="containsText" text="YES">
      <formula>NOT(ISERROR(SEARCH("YES",F5)))</formula>
    </cfRule>
  </conditionalFormatting>
  <conditionalFormatting sqref="F6:F154">
    <cfRule type="containsText" dxfId="2" priority="5" operator="containsText" text="y">
      <formula>NOT(ISERROR(SEARCH("y",F6)))</formula>
    </cfRule>
    <cfRule type="containsText" dxfId="1" priority="6" operator="containsText" text="Y">
      <formula>NOT(ISERROR(SEARCH("Y",F6)))</formula>
    </cfRule>
    <cfRule type="containsText" dxfId="0" priority="7" operator="containsText" text="YES">
      <formula>NOT(ISERROR(SEARCH("YES",F6)))</formula>
    </cfRule>
  </conditionalFormatting>
  <dataValidations count="1">
    <dataValidation type="list" allowBlank="1" showInputMessage="1" showErrorMessage="1" error="Please enter Yes or No" promptTitle="Select Yes or No" prompt="Please select Yes or No" sqref="F5:F154" xr:uid="{B7E7A6F9-D924-4AA0-BA41-AE7411B2FE39}">
      <formula1>$F$157:$F$160</formula1>
    </dataValidation>
  </dataValidations>
  <pageMargins left="0.7" right="0.7" top="0.75" bottom="0.75" header="0.3" footer="0.3"/>
  <pageSetup orientation="portrait" horizontalDpi="4294967293"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C6156-2FA0-4E08-A753-7C112F783E7A}">
  <sheetPr codeName="Sheet2">
    <tabColor rgb="FFFF0000"/>
  </sheetPr>
  <dimension ref="A2:F18"/>
  <sheetViews>
    <sheetView workbookViewId="0">
      <selection activeCell="A23" sqref="A23"/>
    </sheetView>
  </sheetViews>
  <sheetFormatPr defaultColWidth="8.7109375" defaultRowHeight="15" x14ac:dyDescent="0.25"/>
  <cols>
    <col min="1" max="1" width="50.42578125" style="60" customWidth="1"/>
    <col min="2" max="2" width="16.85546875" style="60" customWidth="1"/>
    <col min="3" max="3" width="12.28515625" style="78" customWidth="1"/>
    <col min="4" max="4" width="25.140625" style="78" bestFit="1" customWidth="1"/>
    <col min="5" max="5" width="8.7109375" style="60"/>
    <col min="6" max="6" width="33.42578125" style="60" hidden="1" customWidth="1"/>
    <col min="7" max="7" width="10.140625" style="60" bestFit="1" customWidth="1"/>
    <col min="8" max="16384" width="8.7109375" style="60"/>
  </cols>
  <sheetData>
    <row r="2" spans="1:6" ht="15.75" x14ac:dyDescent="0.25">
      <c r="A2" s="199" t="s">
        <v>55</v>
      </c>
      <c r="B2" s="200" t="s">
        <v>229</v>
      </c>
      <c r="C2" s="201"/>
      <c r="D2" s="201"/>
    </row>
    <row r="4" spans="1:6" ht="28.5" x14ac:dyDescent="0.45">
      <c r="A4" s="202" t="s">
        <v>151</v>
      </c>
      <c r="F4" s="203" t="s">
        <v>76</v>
      </c>
    </row>
    <row r="5" spans="1:6" x14ac:dyDescent="0.25">
      <c r="A5" s="60" t="s">
        <v>91</v>
      </c>
      <c r="B5" s="204">
        <v>0</v>
      </c>
      <c r="F5" s="60" t="s">
        <v>41</v>
      </c>
    </row>
    <row r="6" spans="1:6" x14ac:dyDescent="0.25">
      <c r="A6" s="60" t="s">
        <v>224</v>
      </c>
      <c r="B6" s="204">
        <v>0</v>
      </c>
    </row>
    <row r="7" spans="1:6" x14ac:dyDescent="0.25">
      <c r="A7" s="60" t="s">
        <v>160</v>
      </c>
      <c r="B7" s="204">
        <v>0</v>
      </c>
    </row>
    <row r="8" spans="1:6" x14ac:dyDescent="0.25">
      <c r="A8" s="60" t="s">
        <v>142</v>
      </c>
      <c r="B8" s="204">
        <v>0</v>
      </c>
      <c r="F8" s="60" t="s">
        <v>77</v>
      </c>
    </row>
    <row r="9" spans="1:6" x14ac:dyDescent="0.25">
      <c r="A9" s="60" t="s">
        <v>143</v>
      </c>
      <c r="B9" s="204">
        <v>0</v>
      </c>
      <c r="C9" s="60"/>
      <c r="F9" s="205" t="s">
        <v>83</v>
      </c>
    </row>
    <row r="10" spans="1:6" x14ac:dyDescent="0.25">
      <c r="F10" s="60" t="s">
        <v>78</v>
      </c>
    </row>
    <row r="11" spans="1:6" ht="15.75" x14ac:dyDescent="0.25">
      <c r="A11" s="209" t="s">
        <v>56</v>
      </c>
      <c r="B11" s="210" t="s">
        <v>57</v>
      </c>
      <c r="C11" s="210" t="s">
        <v>158</v>
      </c>
      <c r="D11" s="210" t="s">
        <v>58</v>
      </c>
      <c r="F11" s="60" t="s">
        <v>79</v>
      </c>
    </row>
    <row r="12" spans="1:6" x14ac:dyDescent="0.25">
      <c r="A12" s="211">
        <f>MAX('Revenue Items Operating Account'!B5:B79,'Expense Items Operating Account'!B5:B154,'Revenue Items Gaming Acct'!B5:B79,'Expense Items Gaming Acct'!B5:B154,'Expense Items Petty Cash'!B5:B154)</f>
        <v>44805</v>
      </c>
      <c r="B12" s="212" t="str">
        <f>TEXT(A12,"mmmm")</f>
        <v>September</v>
      </c>
      <c r="C12" s="212">
        <f>CHOOSE(MONTH(A12),5,6,7,8,9,10,11,12,1,2,3,4)</f>
        <v>1</v>
      </c>
      <c r="D12" s="213">
        <f>EOMONTH(A12,0)</f>
        <v>44834</v>
      </c>
      <c r="F12" s="60" t="s">
        <v>80</v>
      </c>
    </row>
    <row r="13" spans="1:6" x14ac:dyDescent="0.25">
      <c r="F13" s="60" t="s">
        <v>81</v>
      </c>
    </row>
    <row r="14" spans="1:6" x14ac:dyDescent="0.25">
      <c r="F14" s="205" t="s">
        <v>82</v>
      </c>
    </row>
    <row r="15" spans="1:6" x14ac:dyDescent="0.25">
      <c r="A15" s="206"/>
      <c r="B15" s="207"/>
      <c r="F15" s="60" t="s">
        <v>78</v>
      </c>
    </row>
    <row r="16" spans="1:6" x14ac:dyDescent="0.25">
      <c r="B16" s="207"/>
      <c r="F16" s="60" t="s">
        <v>79</v>
      </c>
    </row>
    <row r="17" spans="2:6" x14ac:dyDescent="0.25">
      <c r="B17" s="208"/>
      <c r="F17" s="60" t="s">
        <v>80</v>
      </c>
    </row>
    <row r="18" spans="2:6" x14ac:dyDescent="0.25">
      <c r="F18" s="60"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99A54-BE0E-463D-BC69-9E42A8158C2C}">
  <sheetPr codeName="Sheet1">
    <pageSetUpPr fitToPage="1"/>
  </sheetPr>
  <dimension ref="A1:AY110"/>
  <sheetViews>
    <sheetView zoomScale="120" zoomScaleNormal="120" workbookViewId="0"/>
  </sheetViews>
  <sheetFormatPr defaultColWidth="8.7109375" defaultRowHeight="12.75" x14ac:dyDescent="0.2"/>
  <cols>
    <col min="1" max="1" width="1.5703125" style="127" customWidth="1"/>
    <col min="2" max="2" width="3.42578125" style="129" customWidth="1"/>
    <col min="3" max="3" width="51.28515625" style="128" customWidth="1"/>
    <col min="4" max="4" width="10.5703125" style="132" customWidth="1"/>
    <col min="5" max="5" width="2.5703125" style="128" customWidth="1"/>
    <col min="6" max="6" width="10.5703125" style="128" customWidth="1"/>
    <col min="7" max="7" width="3.7109375" style="128" customWidth="1"/>
    <col min="8" max="8" width="10.5703125" style="128" customWidth="1"/>
    <col min="9" max="14" width="11.5703125" style="128" customWidth="1"/>
    <col min="15" max="16384" width="8.7109375" style="128"/>
  </cols>
  <sheetData>
    <row r="1" spans="1:8" ht="20.25" x14ac:dyDescent="0.3">
      <c r="B1" s="314" t="str">
        <f>'Start of the Year'!B2</f>
        <v>xxxx RCACC SUPPORT COMMITTEE</v>
      </c>
      <c r="C1" s="314"/>
      <c r="D1" s="314"/>
      <c r="E1" s="314"/>
      <c r="F1" s="314"/>
      <c r="G1" s="314"/>
    </row>
    <row r="2" spans="1:8" ht="18" customHeight="1" x14ac:dyDescent="0.25">
      <c r="B2" s="315" t="s">
        <v>41</v>
      </c>
      <c r="C2" s="315"/>
      <c r="D2" s="315"/>
      <c r="E2" s="315"/>
      <c r="F2" s="315"/>
      <c r="G2" s="315"/>
    </row>
    <row r="3" spans="1:8" ht="15" x14ac:dyDescent="0.2">
      <c r="B3" s="316" t="str">
        <f>"For the "&amp;'Start of the Year'!C12&amp;"-month period ended "&amp;TEXT('Start of the Year'!D12,"mmmm dd, yyyy")</f>
        <v>For the 1-month period ended September 30, 2022</v>
      </c>
      <c r="C3" s="316"/>
      <c r="D3" s="316"/>
      <c r="E3" s="316"/>
      <c r="F3" s="316"/>
      <c r="G3" s="316"/>
    </row>
    <row r="4" spans="1:8" x14ac:dyDescent="0.2">
      <c r="C4" s="130" t="str">
        <f>IF('Revenue Items Operating Account'!E80&lt;&gt;0,"* Data input error on Revenue Items Operating Account page *",IF('Revenue Items Gaming Acct'!E80&lt;&gt;0,"* Data input error on Revenue Items Gaming Account page *",""))</f>
        <v/>
      </c>
      <c r="D4" s="131"/>
    </row>
    <row r="5" spans="1:8" x14ac:dyDescent="0.2">
      <c r="C5" s="130" t="str">
        <f>IF('Expense Items Operating Account'!G155&lt;&gt;0,"* Data input error on Expense Items Operating Account page *",IF('Expense Items Gaming Acct'!G155&lt;&gt;0,"* Data input error on Expense Items Gaming Account page *",""))</f>
        <v/>
      </c>
      <c r="G5" s="133"/>
    </row>
    <row r="6" spans="1:8" ht="25.5" x14ac:dyDescent="0.2">
      <c r="C6" s="130"/>
      <c r="D6" s="245" t="s">
        <v>156</v>
      </c>
      <c r="F6" s="245" t="s">
        <v>157</v>
      </c>
      <c r="H6" s="245" t="s">
        <v>159</v>
      </c>
    </row>
    <row r="7" spans="1:8" ht="12.95" customHeight="1" x14ac:dyDescent="0.2">
      <c r="B7" s="134" t="s">
        <v>42</v>
      </c>
      <c r="F7" s="136">
        <f t="shared" ref="F7:F8" si="0">IF(SUM(F8:F13)&gt;0,0.001,0)</f>
        <v>0</v>
      </c>
    </row>
    <row r="8" spans="1:8" x14ac:dyDescent="0.2">
      <c r="A8" s="127" t="s">
        <v>60</v>
      </c>
      <c r="C8" s="135" t="s">
        <v>191</v>
      </c>
      <c r="D8" s="136">
        <f>IF(SUM(D9:D14)&gt;0,0.001,0)</f>
        <v>0</v>
      </c>
      <c r="E8" s="137"/>
      <c r="F8" s="136">
        <f t="shared" si="0"/>
        <v>0</v>
      </c>
    </row>
    <row r="9" spans="1:8" x14ac:dyDescent="0.2">
      <c r="A9" s="127" t="s">
        <v>60</v>
      </c>
      <c r="B9" s="138">
        <f>'Revenue Items Operating Account'!G3</f>
        <v>4010</v>
      </c>
      <c r="C9" s="128" t="str">
        <f>'Revenue Items Operating Account'!G4</f>
        <v>Grants/Donations from Sponsor</v>
      </c>
      <c r="D9" s="139">
        <f>SUMIF('Revenue Items Operating Account'!$F$5:$F$79,'Start of the Year'!$C$12,'Revenue Items Operating Account'!G5:G79)</f>
        <v>0</v>
      </c>
      <c r="E9" s="137"/>
      <c r="F9" s="139">
        <f>'Revenue Items Operating Account'!G80</f>
        <v>0</v>
      </c>
      <c r="G9" s="137"/>
      <c r="H9" s="254"/>
    </row>
    <row r="10" spans="1:8" x14ac:dyDescent="0.2">
      <c r="A10" s="127" t="s">
        <v>60</v>
      </c>
      <c r="B10" s="138">
        <f>'Revenue Items Operating Account'!H3</f>
        <v>4020</v>
      </c>
      <c r="C10" s="128" t="str">
        <f>'Revenue Items Operating Account'!H4</f>
        <v>Grants &amp; Donations from other Organizations</v>
      </c>
      <c r="D10" s="140">
        <f>SUMIF('Revenue Items Operating Account'!$F$5:$F$79,'Start of the Year'!$C$12,'Revenue Items Operating Account'!H5:H79)</f>
        <v>0</v>
      </c>
      <c r="E10" s="137"/>
      <c r="F10" s="140">
        <f>'Revenue Items Operating Account'!H80</f>
        <v>0</v>
      </c>
      <c r="G10" s="137"/>
      <c r="H10" s="255"/>
    </row>
    <row r="11" spans="1:8" x14ac:dyDescent="0.2">
      <c r="A11" s="127" t="s">
        <v>60</v>
      </c>
      <c r="B11" s="138">
        <f>'Revenue Items Operating Account'!I3</f>
        <v>4030</v>
      </c>
      <c r="C11" s="128" t="str">
        <f>'Revenue Items Operating Account'!I4</f>
        <v>Grants Governmental</v>
      </c>
      <c r="D11" s="140">
        <f>SUMIF('Revenue Items Operating Account'!$F$5:$F$79,'Start of the Year'!$C$12,'Revenue Items Operating Account'!I5:I79)</f>
        <v>0</v>
      </c>
      <c r="E11" s="137"/>
      <c r="F11" s="140">
        <f>'Revenue Items Operating Account'!I80</f>
        <v>0</v>
      </c>
      <c r="G11" s="137"/>
      <c r="H11" s="255"/>
    </row>
    <row r="12" spans="1:8" x14ac:dyDescent="0.2">
      <c r="A12" s="127" t="s">
        <v>60</v>
      </c>
      <c r="B12" s="138">
        <f>'Revenue Items Operating Account'!J3</f>
        <v>4040</v>
      </c>
      <c r="C12" s="128" t="str">
        <f>'Revenue Items Operating Account'!J4</f>
        <v>Donations from individuals</v>
      </c>
      <c r="D12" s="140">
        <f>SUMIF('Revenue Items Operating Account'!$F$5:$F$79,'Start of the Year'!$C$12,'Revenue Items Operating Account'!J5:J79)</f>
        <v>0</v>
      </c>
      <c r="E12" s="137"/>
      <c r="F12" s="140">
        <f>'Revenue Items Operating Account'!J80</f>
        <v>0</v>
      </c>
      <c r="G12" s="137"/>
      <c r="H12" s="255"/>
    </row>
    <row r="13" spans="1:8" x14ac:dyDescent="0.2">
      <c r="A13" s="127" t="s">
        <v>60</v>
      </c>
      <c r="B13" s="138">
        <f>'Revenue Items Operating Account'!K3</f>
        <v>4050</v>
      </c>
      <c r="C13" s="128" t="str">
        <f>'Revenue Items Operating Account'!K4</f>
        <v>Fund Raising Events</v>
      </c>
      <c r="D13" s="140">
        <f>SUMIF('Revenue Items Operating Account'!$F$5:$F$79,'Start of the Year'!$C$12,'Revenue Items Operating Account'!K5:K79)</f>
        <v>0</v>
      </c>
      <c r="E13" s="137"/>
      <c r="F13" s="140">
        <f>'Revenue Items Operating Account'!K80</f>
        <v>0</v>
      </c>
      <c r="G13" s="137"/>
      <c r="H13" s="255"/>
    </row>
    <row r="14" spans="1:8" x14ac:dyDescent="0.2">
      <c r="A14" s="127" t="s">
        <v>60</v>
      </c>
      <c r="B14" s="138">
        <f>'Revenue Items Operating Account'!L3</f>
        <v>4080</v>
      </c>
      <c r="C14" s="128" t="str">
        <f>'Revenue Items Operating Account'!L4</f>
        <v>Gaming &amp; Lottery</v>
      </c>
      <c r="D14" s="139">
        <f>SUMIF('Revenue Items Operating Account'!$F$5:$F$79,'Start of the Year'!$C$12,'Revenue Items Operating Account'!$L$5:$L$79)+SUMIF('Revenue Items Gaming Acct'!$F$5:$F$79,'Start of the Year'!$C$12,'Revenue Items Gaming Acct'!$G$5:$G$79)+SUMIF('Revenue Items Petty Cash'!$F$5:$F$79,'Start of the Year'!$C$12,'Revenue Items Petty Cash'!$G$5:$G$79)</f>
        <v>0</v>
      </c>
      <c r="E14" s="137"/>
      <c r="F14" s="140">
        <f>'Revenue Items Operating Account'!L80+'Revenue Items Gaming Acct'!G80+'Revenue Items Petty Cash'!G80</f>
        <v>0</v>
      </c>
      <c r="G14" s="137"/>
      <c r="H14" s="255"/>
    </row>
    <row r="15" spans="1:8" x14ac:dyDescent="0.2">
      <c r="A15" s="127" t="s">
        <v>60</v>
      </c>
      <c r="B15" s="138"/>
      <c r="D15" s="265">
        <f>SUM(D9:D14)</f>
        <v>0</v>
      </c>
      <c r="E15" s="137"/>
      <c r="F15" s="265">
        <f>SUM(F9:F14)</f>
        <v>0</v>
      </c>
      <c r="G15" s="137"/>
      <c r="H15" s="266">
        <f>SUM(H9:H14)</f>
        <v>0</v>
      </c>
    </row>
    <row r="16" spans="1:8" x14ac:dyDescent="0.2">
      <c r="A16" s="127" t="s">
        <v>60</v>
      </c>
      <c r="B16" s="138"/>
      <c r="C16" s="135" t="s">
        <v>192</v>
      </c>
      <c r="D16" s="136">
        <f>IF(SUM(D17:D21)&gt;0,0.001,0)</f>
        <v>0</v>
      </c>
      <c r="E16" s="137"/>
      <c r="F16" s="136">
        <f>IF(SUM(F17:F21)&gt;0,0.001,0)</f>
        <v>0</v>
      </c>
      <c r="G16" s="137"/>
      <c r="H16" s="256"/>
    </row>
    <row r="17" spans="1:8" x14ac:dyDescent="0.2">
      <c r="A17" s="127" t="s">
        <v>60</v>
      </c>
      <c r="B17" s="138">
        <f>'Revenue Items Operating Account'!M3</f>
        <v>4410</v>
      </c>
      <c r="C17" s="128" t="str">
        <f>'Revenue Items Operating Account'!M4</f>
        <v>Fund Raising Activities</v>
      </c>
      <c r="D17" s="139">
        <f>SUMIF('Revenue Items Operating Account'!$F$5:$F$79,'Start of the Year'!$C$12,'Revenue Items Operating Account'!M5:M79)+SUMIF('Revenue Items Gaming Acct'!$F$5:$F$79,'Start of the Year'!$C$12,'Revenue Items Gaming Acct'!H5:H79)+SUMIF('Revenue Items Petty Cash'!$F$5:$F$79,'Start of the Year'!$C$12,'Revenue Items Petty Cash'!H5:H79)</f>
        <v>0</v>
      </c>
      <c r="E17" s="137"/>
      <c r="F17" s="139">
        <f>'Revenue Items Operating Account'!M80+'Revenue Items Gaming Acct'!H80+'Revenue Items Petty Cash'!H80</f>
        <v>0</v>
      </c>
      <c r="G17" s="137"/>
      <c r="H17" s="254"/>
    </row>
    <row r="18" spans="1:8" x14ac:dyDescent="0.2">
      <c r="A18" s="127" t="s">
        <v>60</v>
      </c>
      <c r="B18" s="138">
        <f>'Revenue Items Operating Account'!N3</f>
        <v>4420</v>
      </c>
      <c r="C18" s="128" t="str">
        <f>'Revenue Items Operating Account'!N4</f>
        <v>Canteen Sales</v>
      </c>
      <c r="D18" s="140">
        <f>SUMIF('Revenue Items Operating Account'!$F$5:$F$79,'Start of the Year'!$C$12,'Revenue Items Operating Account'!N5:N79)</f>
        <v>0</v>
      </c>
      <c r="E18" s="137"/>
      <c r="F18" s="140">
        <f>'Revenue Items Operating Account'!N80</f>
        <v>0</v>
      </c>
      <c r="G18" s="137"/>
      <c r="H18" s="255"/>
    </row>
    <row r="19" spans="1:8" x14ac:dyDescent="0.2">
      <c r="A19" s="127" t="s">
        <v>60</v>
      </c>
      <c r="B19" s="138">
        <f>'Revenue Items Operating Account'!O3</f>
        <v>4430</v>
      </c>
      <c r="C19" s="128" t="str">
        <f>'Revenue Items Operating Account'!O4</f>
        <v>Kit Shop Sales</v>
      </c>
      <c r="D19" s="140">
        <f>SUMIF('Revenue Items Operating Account'!$F$5:$F$79,'Start of the Year'!$C$12,'Revenue Items Operating Account'!O5:O79)</f>
        <v>0</v>
      </c>
      <c r="E19" s="137"/>
      <c r="F19" s="140">
        <f>'Revenue Items Operating Account'!O80</f>
        <v>0</v>
      </c>
      <c r="G19" s="137"/>
      <c r="H19" s="255"/>
    </row>
    <row r="20" spans="1:8" x14ac:dyDescent="0.2">
      <c r="A20" s="127" t="s">
        <v>60</v>
      </c>
      <c r="B20" s="138">
        <f>'Revenue Items Operating Account'!P3</f>
        <v>4450</v>
      </c>
      <c r="C20" s="128" t="str">
        <f>'Revenue Items Operating Account'!P4</f>
        <v>Participation Fees</v>
      </c>
      <c r="D20" s="140">
        <f>SUMIF('Revenue Items Operating Account'!$F$5:$F$79,'Start of the Year'!$C$12,'Revenue Items Operating Account'!P5:P79)</f>
        <v>0</v>
      </c>
      <c r="E20" s="137"/>
      <c r="F20" s="140">
        <f>'Revenue Items Operating Account'!P80</f>
        <v>0</v>
      </c>
      <c r="G20" s="137"/>
      <c r="H20" s="255"/>
    </row>
    <row r="21" spans="1:8" x14ac:dyDescent="0.2">
      <c r="A21" s="127" t="s">
        <v>60</v>
      </c>
      <c r="B21" s="138"/>
      <c r="D21" s="265">
        <f>SUM(D17:D20)</f>
        <v>0</v>
      </c>
      <c r="E21" s="137"/>
      <c r="F21" s="265">
        <f>SUM(F17:F20)</f>
        <v>0</v>
      </c>
      <c r="G21" s="137"/>
      <c r="H21" s="266">
        <f>SUM(H17:H20)</f>
        <v>0</v>
      </c>
    </row>
    <row r="22" spans="1:8" x14ac:dyDescent="0.2">
      <c r="A22" s="127" t="s">
        <v>60</v>
      </c>
      <c r="B22" s="138"/>
      <c r="C22" s="135" t="s">
        <v>193</v>
      </c>
      <c r="D22" s="136">
        <f>IF(SUM(D23:D24)&gt;0,0.001,0)</f>
        <v>0</v>
      </c>
      <c r="E22" s="137"/>
      <c r="F22" s="136">
        <f>IF(SUM(F23:F24)&gt;0,0.001,0)</f>
        <v>0</v>
      </c>
      <c r="G22" s="137"/>
      <c r="H22" s="255"/>
    </row>
    <row r="23" spans="1:8" x14ac:dyDescent="0.2">
      <c r="A23" s="127" t="s">
        <v>60</v>
      </c>
      <c r="B23" s="138">
        <f>'Revenue Items Operating Account'!Q3</f>
        <v>4610</v>
      </c>
      <c r="C23" s="128" t="str">
        <f>'Revenue Items Operating Account'!Q4</f>
        <v>Banking &amp; Investment Interest</v>
      </c>
      <c r="D23" s="139">
        <f>SUMIF('Revenue Items Operating Account'!$F$5:$F$79,'Start of the Year'!$C$12,'Revenue Items Operating Account'!Q5:Q79)+SUMIF('Revenue Items Gaming Acct'!$F$5:$F$79,'Start of the Year'!$C$12,'Revenue Items Gaming Acct'!I5:I79)+SUMIF('Revenue Items Petty Cash'!$F$5:$F$79,'Start of the Year'!$C$12,'Revenue Items Petty Cash'!I5:I79)</f>
        <v>0</v>
      </c>
      <c r="E23" s="137"/>
      <c r="F23" s="139">
        <f>'Revenue Items Operating Account'!Q80+'Revenue Items Gaming Acct'!I80+'Revenue Items Gaming Acct'!Q80+'Revenue Items Petty Cash'!I80</f>
        <v>0</v>
      </c>
      <c r="G23" s="137"/>
      <c r="H23" s="254"/>
    </row>
    <row r="24" spans="1:8" x14ac:dyDescent="0.2">
      <c r="A24" s="127" t="s">
        <v>60</v>
      </c>
      <c r="B24" s="138">
        <f>'Revenue Items Operating Account'!R3</f>
        <v>4620</v>
      </c>
      <c r="C24" s="128" t="str">
        <f>'Revenue Items Operating Account'!R4</f>
        <v>Tax Abatements</v>
      </c>
      <c r="D24" s="140">
        <f>SUMIF('Revenue Items Operating Account'!$F$5:$F$79,'Start of the Year'!$C$12,'Revenue Items Operating Account'!R5:R79)</f>
        <v>0</v>
      </c>
      <c r="E24" s="137"/>
      <c r="F24" s="140">
        <f>'Revenue Items Operating Account'!R80</f>
        <v>0</v>
      </c>
      <c r="G24" s="137"/>
      <c r="H24" s="255"/>
    </row>
    <row r="25" spans="1:8" x14ac:dyDescent="0.2">
      <c r="A25" s="127" t="s">
        <v>60</v>
      </c>
      <c r="B25" s="138"/>
      <c r="D25" s="265">
        <f>SUM(D23:D24)</f>
        <v>0</v>
      </c>
      <c r="E25" s="137"/>
      <c r="F25" s="265">
        <f>SUM(F23:F24)</f>
        <v>0</v>
      </c>
      <c r="G25" s="137"/>
      <c r="H25" s="266">
        <f>SUM(H23:H24)</f>
        <v>0</v>
      </c>
    </row>
    <row r="26" spans="1:8" x14ac:dyDescent="0.2">
      <c r="A26" s="127" t="s">
        <v>60</v>
      </c>
      <c r="B26" s="138"/>
      <c r="C26" s="135" t="s">
        <v>53</v>
      </c>
      <c r="D26" s="136">
        <f>IF(SUM(D27:D28)&gt;0,0.001,0)</f>
        <v>0</v>
      </c>
      <c r="E26" s="137"/>
      <c r="F26" s="136">
        <f>IF(SUM(F27:F28)&gt;0,0.001,0)</f>
        <v>0</v>
      </c>
      <c r="G26" s="137"/>
      <c r="H26" s="255"/>
    </row>
    <row r="27" spans="1:8" x14ac:dyDescent="0.2">
      <c r="A27" s="127" t="s">
        <v>60</v>
      </c>
      <c r="B27" s="138">
        <f>'Revenue Items Operating Account'!S3</f>
        <v>4630</v>
      </c>
      <c r="C27" s="128" t="str">
        <f>'Revenue Items Operating Account'!S4</f>
        <v>LSA</v>
      </c>
      <c r="D27" s="139">
        <f>SUMIF('Revenue Items Operating Account'!$F$5:$F$79,'Start of the Year'!$C$12,'Revenue Items Operating Account'!S5:S79)</f>
        <v>0</v>
      </c>
      <c r="E27" s="137"/>
      <c r="F27" s="139">
        <f>'Revenue Items Operating Account'!S80</f>
        <v>0</v>
      </c>
      <c r="G27" s="137"/>
      <c r="H27" s="254"/>
    </row>
    <row r="28" spans="1:8" x14ac:dyDescent="0.2">
      <c r="A28" s="127" t="s">
        <v>60</v>
      </c>
      <c r="B28" s="138">
        <f>'Revenue Items Operating Account'!T3</f>
        <v>4640</v>
      </c>
      <c r="C28" s="128" t="str">
        <f>'Revenue Items Operating Account'!T4</f>
        <v>Reimbursements</v>
      </c>
      <c r="D28" s="140">
        <f>SUMIF('Revenue Items Operating Account'!$F$5:$F$79,'Start of the Year'!$C$12,'Revenue Items Operating Account'!T5:T79)</f>
        <v>0</v>
      </c>
      <c r="E28" s="137"/>
      <c r="F28" s="140">
        <f>'Revenue Items Operating Account'!T80</f>
        <v>0</v>
      </c>
      <c r="G28" s="137"/>
      <c r="H28" s="255"/>
    </row>
    <row r="29" spans="1:8" x14ac:dyDescent="0.2">
      <c r="A29" s="127" t="s">
        <v>60</v>
      </c>
      <c r="B29" s="138"/>
      <c r="D29" s="265">
        <f>SUM(D27:D28)</f>
        <v>0</v>
      </c>
      <c r="E29" s="137"/>
      <c r="F29" s="265">
        <f>SUM(F27:F28)</f>
        <v>0</v>
      </c>
      <c r="G29" s="137"/>
      <c r="H29" s="266">
        <f>SUM(H27:H28)</f>
        <v>0</v>
      </c>
    </row>
    <row r="30" spans="1:8" x14ac:dyDescent="0.2">
      <c r="A30" s="127" t="s">
        <v>60</v>
      </c>
      <c r="B30" s="138"/>
      <c r="C30" s="135" t="s">
        <v>53</v>
      </c>
      <c r="D30" s="136">
        <f>IF(SUM(D31:D34)&gt;0,0.001,0)</f>
        <v>0</v>
      </c>
      <c r="E30" s="137"/>
      <c r="F30" s="136">
        <f>IF(SUM(F31:F34)&gt;0,0.001,0)</f>
        <v>0</v>
      </c>
      <c r="G30" s="137"/>
      <c r="H30" s="256"/>
    </row>
    <row r="31" spans="1:8" x14ac:dyDescent="0.2">
      <c r="A31" s="127" t="s">
        <v>60</v>
      </c>
      <c r="B31" s="138">
        <f>'Revenue Items Operating Account'!U3</f>
        <v>4810</v>
      </c>
      <c r="C31" s="128" t="str">
        <f>'Revenue Items Operating Account'!U4</f>
        <v>Open Cat - Insert Name</v>
      </c>
      <c r="D31" s="139">
        <f>SUMIF('Revenue Items Operating Account'!$F$5:$F$79,'Start of the Year'!$C$12,'Revenue Items Operating Account'!U5:U79)</f>
        <v>0</v>
      </c>
      <c r="E31" s="137"/>
      <c r="F31" s="139">
        <f>'Revenue Items Operating Account'!U80</f>
        <v>0</v>
      </c>
      <c r="G31" s="137"/>
      <c r="H31" s="254"/>
    </row>
    <row r="32" spans="1:8" x14ac:dyDescent="0.2">
      <c r="A32" s="127" t="s">
        <v>60</v>
      </c>
      <c r="B32" s="138">
        <f>'Revenue Items Operating Account'!V3</f>
        <v>4820</v>
      </c>
      <c r="C32" s="128" t="str">
        <f>'Revenue Items Operating Account'!V4</f>
        <v>Open Cat - Insert Name</v>
      </c>
      <c r="D32" s="140">
        <f>SUMIF('Revenue Items Operating Account'!$F$5:$F$79,'Start of the Year'!$C$12,'Revenue Items Operating Account'!V5:V79)</f>
        <v>0</v>
      </c>
      <c r="E32" s="137"/>
      <c r="F32" s="140">
        <f>'Revenue Items Operating Account'!V80</f>
        <v>0</v>
      </c>
      <c r="G32" s="137"/>
      <c r="H32" s="255"/>
    </row>
    <row r="33" spans="1:8" x14ac:dyDescent="0.2">
      <c r="A33" s="127" t="s">
        <v>60</v>
      </c>
      <c r="B33" s="138">
        <f>'Revenue Items Operating Account'!W3</f>
        <v>4830</v>
      </c>
      <c r="C33" s="128" t="str">
        <f>'Revenue Items Operating Account'!W4</f>
        <v>Open Cat - Insert Name</v>
      </c>
      <c r="D33" s="140">
        <f>SUMIF('Revenue Items Operating Account'!$F$5:$F$79,'Start of the Year'!$C$12,'Revenue Items Operating Account'!W5:W79)</f>
        <v>0</v>
      </c>
      <c r="E33" s="137"/>
      <c r="F33" s="140">
        <f>'Revenue Items Operating Account'!W80</f>
        <v>0</v>
      </c>
      <c r="G33" s="137"/>
      <c r="H33" s="255"/>
    </row>
    <row r="34" spans="1:8" x14ac:dyDescent="0.2">
      <c r="A34" s="127" t="s">
        <v>60</v>
      </c>
      <c r="B34" s="138">
        <f>'Revenue Items Operating Account'!X3</f>
        <v>4840</v>
      </c>
      <c r="C34" s="141" t="str">
        <f>'Revenue Items Operating Account'!X4</f>
        <v>Open Cat - Insert Name</v>
      </c>
      <c r="D34" s="140">
        <f>SUMIF('Revenue Items Operating Account'!$F$5:$F$79,'Start of the Year'!$C$12,'Revenue Items Operating Account'!X5:X79)</f>
        <v>0</v>
      </c>
      <c r="E34" s="137"/>
      <c r="F34" s="140">
        <f>'Revenue Items Operating Account'!X80</f>
        <v>0</v>
      </c>
      <c r="G34" s="137"/>
      <c r="H34" s="255"/>
    </row>
    <row r="35" spans="1:8" x14ac:dyDescent="0.2">
      <c r="A35" s="127" t="s">
        <v>60</v>
      </c>
      <c r="B35" s="138"/>
      <c r="C35" s="141"/>
      <c r="D35" s="265">
        <f>SUM(D31:D34)</f>
        <v>0</v>
      </c>
      <c r="E35" s="137"/>
      <c r="F35" s="265">
        <f>SUM(F31:F34)</f>
        <v>0</v>
      </c>
      <c r="G35" s="137"/>
      <c r="H35" s="266">
        <f>SUM(H31:H34)</f>
        <v>0</v>
      </c>
    </row>
    <row r="36" spans="1:8" ht="15" customHeight="1" thickBot="1" x14ac:dyDescent="0.25">
      <c r="A36" s="127" t="s">
        <v>60</v>
      </c>
      <c r="D36" s="231">
        <f>D15+D21+D25+D29+D35</f>
        <v>0</v>
      </c>
      <c r="E36" s="137"/>
      <c r="F36" s="231">
        <f>F15+F21+F25+F29+F35</f>
        <v>0</v>
      </c>
      <c r="G36" s="142"/>
      <c r="H36" s="253">
        <f>H15+H21+H25+H29+H35</f>
        <v>0</v>
      </c>
    </row>
    <row r="37" spans="1:8" x14ac:dyDescent="0.2">
      <c r="A37" s="127" t="s">
        <v>60</v>
      </c>
      <c r="B37" s="134" t="s">
        <v>43</v>
      </c>
      <c r="D37" s="140"/>
      <c r="E37" s="137"/>
      <c r="F37" s="136">
        <v>1E-3</v>
      </c>
      <c r="G37" s="137"/>
      <c r="H37" s="256"/>
    </row>
    <row r="38" spans="1:8" x14ac:dyDescent="0.2">
      <c r="A38" s="127" t="s">
        <v>60</v>
      </c>
      <c r="C38" s="135" t="s">
        <v>219</v>
      </c>
      <c r="D38" s="136">
        <f>IF(SUM(D39:D44)&gt;0,0.001,0)</f>
        <v>0</v>
      </c>
      <c r="E38" s="137"/>
      <c r="F38" s="136">
        <f>IF(SUM(F39:F44)&gt;0,0.001,0)</f>
        <v>0</v>
      </c>
      <c r="G38" s="137"/>
      <c r="H38" s="256"/>
    </row>
    <row r="39" spans="1:8" x14ac:dyDescent="0.2">
      <c r="A39" s="127" t="s">
        <v>60</v>
      </c>
      <c r="B39" s="138">
        <f>'Expense Items Operating Account'!I3</f>
        <v>5010</v>
      </c>
      <c r="C39" s="128" t="str">
        <f>'Expense Items Operating Account'!I4</f>
        <v>Rent &amp; Mortgage</v>
      </c>
      <c r="D39" s="139">
        <f>SUMIF('Expense Items Operating Account'!$H$5:$H$154,'Start of the Year'!$C$12,'Expense Items Operating Account'!$I$5:$I$154)+SUMIF('Expense Items Gaming Acct'!$H$5:$H$154,'Start of the Year'!$C$12,'Expense Items Gaming Acct'!$I$5:$I$154)+SUMIF('Expense Items Petty Cash'!$H$5:$H$154,'Start of the Year'!$C$12,'Expense Items Petty Cash'!$I$5:$I$154)</f>
        <v>0</v>
      </c>
      <c r="E39" s="137"/>
      <c r="F39" s="139">
        <f>'Expense Items Operating Account'!I155+'Expense Items Gaming Acct'!I155+'Expense Items Petty Cash'!I155</f>
        <v>0</v>
      </c>
      <c r="G39" s="137"/>
      <c r="H39" s="254"/>
    </row>
    <row r="40" spans="1:8" x14ac:dyDescent="0.2">
      <c r="A40" s="127" t="s">
        <v>60</v>
      </c>
      <c r="B40" s="138">
        <f>'Expense Items Operating Account'!J3</f>
        <v>5020</v>
      </c>
      <c r="C40" s="128" t="str">
        <f>'Expense Items Operating Account'!J4</f>
        <v>Utilities</v>
      </c>
      <c r="D40" s="140">
        <f>SUMIF('Expense Items Operating Account'!$H$5:$H$154,'Start of the Year'!$C$12,'Expense Items Operating Account'!$J$5:$J$154)+SUMIF('Expense Items Gaming Acct'!$H$5:$H$154,'Start of the Year'!$C$12,'Expense Items Gaming Acct'!$J$5:$J$154)+SUMIF('Expense Items Petty Cash'!$H$5:$H$154,'Start of the Year'!$C$12,'Expense Items Petty Cash'!$J$5:$J$154)</f>
        <v>0</v>
      </c>
      <c r="E40" s="137"/>
      <c r="F40" s="140">
        <f>'Expense Items Operating Account'!J155+'Expense Items Gaming Acct'!J155+'Expense Items Petty Cash'!J155</f>
        <v>0</v>
      </c>
      <c r="G40" s="137"/>
      <c r="H40" s="255"/>
    </row>
    <row r="41" spans="1:8" x14ac:dyDescent="0.2">
      <c r="A41" s="127" t="s">
        <v>60</v>
      </c>
      <c r="B41" s="138">
        <f>'Expense Items Operating Account'!K3</f>
        <v>5030</v>
      </c>
      <c r="C41" s="128" t="str">
        <f>'Expense Items Operating Account'!K4</f>
        <v>Maintenance</v>
      </c>
      <c r="D41" s="140">
        <f>SUMIF('Expense Items Operating Account'!$H$5:$H$154,'Start of the Year'!$C$12,'Expense Items Operating Account'!$K$5:$K$154)+SUMIF('Expense Items Gaming Acct'!$H$5:$H$154,'Start of the Year'!$C$12,'Expense Items Gaming Acct'!$K$5:$K$154)+SUMIF('Expense Items Petty Cash'!$H$5:$H$154,'Start of the Year'!$C$12,'Expense Items Petty Cash'!$K$5:$K$154)</f>
        <v>0</v>
      </c>
      <c r="E41" s="137"/>
      <c r="F41" s="140">
        <f>'Expense Items Operating Account'!K155+'Expense Items Gaming Acct'!K155+'Expense Items Petty Cash'!K155</f>
        <v>0</v>
      </c>
      <c r="G41" s="137"/>
      <c r="H41" s="255"/>
    </row>
    <row r="42" spans="1:8" x14ac:dyDescent="0.2">
      <c r="A42" s="127" t="s">
        <v>60</v>
      </c>
      <c r="B42" s="138">
        <f>'Expense Items Operating Account'!L3</f>
        <v>5040</v>
      </c>
      <c r="C42" s="128" t="str">
        <f>'Expense Items Operating Account'!L4</f>
        <v>Improvements</v>
      </c>
      <c r="D42" s="140">
        <f>SUMIF('Expense Items Operating Account'!$H$5:$H$154,'Start of the Year'!$C$12,'Expense Items Operating Account'!$L$5:$L$154)+SUMIF('Expense Items Gaming Acct'!$H$5:$H$154,'Start of the Year'!$C$12,'Expense Items Gaming Acct'!$L$5:$L$154)+SUMIF('Expense Items Petty Cash'!$H$5:$H$154,'Start of the Year'!$C$12,'Expense Items Petty Cash'!$L$5:$L$154)</f>
        <v>0</v>
      </c>
      <c r="E42" s="137"/>
      <c r="F42" s="140">
        <f>'Expense Items Operating Account'!L155+'Expense Items Gaming Acct'!L155+'Expense Items Petty Cash'!L155</f>
        <v>0</v>
      </c>
      <c r="G42" s="137"/>
      <c r="H42" s="255"/>
    </row>
    <row r="43" spans="1:8" x14ac:dyDescent="0.2">
      <c r="A43" s="127" t="s">
        <v>60</v>
      </c>
      <c r="B43" s="138">
        <f>'Expense Items Operating Account'!M3</f>
        <v>5050</v>
      </c>
      <c r="C43" s="128" t="str">
        <f>'Expense Items Operating Account'!M4</f>
        <v>Facilities Insurance</v>
      </c>
      <c r="D43" s="140">
        <f>SUMIF('Expense Items Operating Account'!$H$5:$H$154,'Start of the Year'!$C$12,'Expense Items Operating Account'!$M$5:$M$154)+SUMIF('Expense Items Gaming Acct'!$H$5:$H$154,'Start of the Year'!$C$12,'Expense Items Gaming Acct'!$M$5:$M$154)+SUMIF('Expense Items Petty Cash'!$H$5:$H$154,'Start of the Year'!$C$12,'Expense Items Petty Cash'!$M$5:$M$154)</f>
        <v>0</v>
      </c>
      <c r="E43" s="137"/>
      <c r="F43" s="140">
        <f>'Expense Items Operating Account'!M155+'Expense Items Gaming Acct'!M155+'Expense Items Petty Cash'!M155</f>
        <v>0</v>
      </c>
      <c r="G43" s="137"/>
      <c r="H43" s="255"/>
    </row>
    <row r="44" spans="1:8" x14ac:dyDescent="0.2">
      <c r="A44" s="127" t="s">
        <v>60</v>
      </c>
      <c r="B44" s="138">
        <f>'Expense Items Operating Account'!N3</f>
        <v>5060</v>
      </c>
      <c r="C44" s="128" t="str">
        <f>'Expense Items Operating Account'!N4</f>
        <v>Facilities Misc</v>
      </c>
      <c r="D44" s="140">
        <f>SUMIF('Expense Items Operating Account'!$H$5:$H$154,'Start of the Year'!$C$12,'Expense Items Operating Account'!$N$5:$N$154)+SUMIF('Expense Items Gaming Acct'!$H$5:$H$154,'Start of the Year'!$C$12,'Expense Items Gaming Acct'!$N$5:$N$154)+SUMIF('Expense Items Petty Cash'!$H$5:$H$154,'Start of the Year'!$C$12,'Expense Items Petty Cash'!$N$5:$N$154)</f>
        <v>0</v>
      </c>
      <c r="E44" s="137"/>
      <c r="F44" s="140">
        <f>'Expense Items Operating Account'!N155+'Expense Items Gaming Acct'!N155+'Expense Items Petty Cash'!N155</f>
        <v>0</v>
      </c>
      <c r="G44" s="137"/>
      <c r="H44" s="255"/>
    </row>
    <row r="45" spans="1:8" x14ac:dyDescent="0.2">
      <c r="A45" s="127" t="s">
        <v>60</v>
      </c>
      <c r="B45" s="138"/>
      <c r="D45" s="265">
        <f>SUM(D39:D44)</f>
        <v>0</v>
      </c>
      <c r="E45" s="137"/>
      <c r="F45" s="265">
        <f>SUM(F39:F44)</f>
        <v>0</v>
      </c>
      <c r="G45" s="137"/>
      <c r="H45" s="266">
        <f>SUM(H39:H44)</f>
        <v>0</v>
      </c>
    </row>
    <row r="46" spans="1:8" x14ac:dyDescent="0.2">
      <c r="A46" s="127" t="s">
        <v>60</v>
      </c>
      <c r="B46" s="138"/>
      <c r="C46" s="135" t="s">
        <v>59</v>
      </c>
      <c r="D46" s="136">
        <f>IF(SUM(D47:D51)&gt;0,0.001,0)</f>
        <v>0</v>
      </c>
      <c r="E46" s="137"/>
      <c r="F46" s="136">
        <f>IF(SUM(F47:F51)&gt;0,0.001,0)</f>
        <v>0</v>
      </c>
      <c r="G46" s="137"/>
      <c r="H46" s="255"/>
    </row>
    <row r="47" spans="1:8" x14ac:dyDescent="0.2">
      <c r="A47" s="127" t="s">
        <v>60</v>
      </c>
      <c r="B47" s="138">
        <f>'Expense Items Operating Account'!O3</f>
        <v>5070</v>
      </c>
      <c r="C47" s="128" t="str">
        <f>'Expense Items Operating Account'!O4</f>
        <v>Administrative Supplies</v>
      </c>
      <c r="D47" s="139">
        <f>SUMIF('Expense Items Operating Account'!$H$5:$H$154,'Start of the Year'!$C$12,'Expense Items Operating Account'!$O$5:$O$154)+SUMIF('Expense Items Gaming Acct'!$H$5:$H$154,'Start of the Year'!$C$12,'Expense Items Gaming Acct'!$O$5:$O$154)+SUMIF('Expense Items Petty Cash'!$H$5:$H$154,'Start of the Year'!$C$12,'Expense Items Petty Cash'!$O$5:$O$154)</f>
        <v>0</v>
      </c>
      <c r="E47" s="137"/>
      <c r="F47" s="139">
        <f>'Expense Items Operating Account'!O155+'Expense Items Gaming Acct'!O155+'Expense Items Petty Cash'!O155</f>
        <v>0</v>
      </c>
      <c r="G47" s="137"/>
      <c r="H47" s="254"/>
    </row>
    <row r="48" spans="1:8" x14ac:dyDescent="0.2">
      <c r="A48" s="127" t="s">
        <v>60</v>
      </c>
      <c r="B48" s="138">
        <f>'Expense Items Operating Account'!P3</f>
        <v>5080</v>
      </c>
      <c r="C48" s="128" t="str">
        <f>'Expense Items Operating Account'!P4</f>
        <v>Advertising &amp; Promotion</v>
      </c>
      <c r="D48" s="140">
        <f>SUMIF('Expense Items Operating Account'!$H$5:$H$154,'Start of the Year'!$C$12,'Expense Items Operating Account'!$P$5:$P$154)+SUMIF('Expense Items Gaming Acct'!$H$5:$H$154,'Start of the Year'!$C$12,'Expense Items Gaming Acct'!$P$5:$P$154)+SUMIF('Expense Items Petty Cash'!$H$5:$H$154,'Start of the Year'!$C$12,'Expense Items Petty Cash'!$P$5:$P$154)</f>
        <v>0</v>
      </c>
      <c r="E48" s="137"/>
      <c r="F48" s="140">
        <f>'Expense Items Operating Account'!P155+'Expense Items Gaming Acct'!P155+'Expense Items Petty Cash'!P155</f>
        <v>0</v>
      </c>
      <c r="G48" s="137"/>
      <c r="H48" s="255"/>
    </row>
    <row r="49" spans="1:8" x14ac:dyDescent="0.2">
      <c r="A49" s="127" t="s">
        <v>60</v>
      </c>
      <c r="B49" s="138">
        <f>'Expense Items Operating Account'!Q3</f>
        <v>5090</v>
      </c>
      <c r="C49" s="128" t="str">
        <f>'Expense Items Operating Account'!Q4</f>
        <v>Insurance</v>
      </c>
      <c r="D49" s="140">
        <f>SUMIF('Expense Items Operating Account'!$H$5:$H$154,'Start of the Year'!$C$12,'Expense Items Operating Account'!$Q$5:$Q$154)+SUMIF('Expense Items Gaming Acct'!$H$5:$H$154,'Start of the Year'!$C$12,'Expense Items Gaming Acct'!$Q$5:$Q$154)+SUMIF('Expense Items Petty Cash'!$H$5:$H$154,'Start of the Year'!$C$12,'Expense Items Petty Cash'!$Q$5:$Q$154)</f>
        <v>0</v>
      </c>
      <c r="E49" s="137"/>
      <c r="F49" s="140">
        <f>'Expense Items Operating Account'!Q155+'Expense Items Gaming Acct'!Q155+'Expense Items Petty Cash'!Q155</f>
        <v>0</v>
      </c>
      <c r="G49" s="137"/>
      <c r="H49" s="255"/>
    </row>
    <row r="50" spans="1:8" x14ac:dyDescent="0.2">
      <c r="A50" s="127" t="s">
        <v>60</v>
      </c>
      <c r="B50" s="138">
        <f>'Expense Items Operating Account'!R3</f>
        <v>5100</v>
      </c>
      <c r="C50" s="128" t="str">
        <f>'Expense Items Operating Account'!R4</f>
        <v>Provincial Assessments</v>
      </c>
      <c r="D50" s="140">
        <f>SUMIF('Expense Items Operating Account'!$H$5:$H$154,'Start of the Year'!$C$12,'Expense Items Operating Account'!$R$5:$R$154)+SUMIF('Expense Items Gaming Acct'!$H$5:$H$154,'Start of the Year'!$C$12,'Expense Items Gaming Acct'!$R$5:$R$154)+SUMIF('Expense Items Petty Cash'!$H$5:$H$154,'Start of the Year'!$C$12,'Expense Items Petty Cash'!$R$5:$R$154)</f>
        <v>0</v>
      </c>
      <c r="E50" s="137"/>
      <c r="F50" s="140">
        <f>'Expense Items Operating Account'!R155+'Expense Items Gaming Acct'!R155+'Expense Items Petty Cash'!R155</f>
        <v>0</v>
      </c>
      <c r="G50" s="137"/>
      <c r="H50" s="255"/>
    </row>
    <row r="51" spans="1:8" x14ac:dyDescent="0.2">
      <c r="A51" s="127" t="s">
        <v>60</v>
      </c>
      <c r="B51" s="138">
        <f>'Expense Items Operating Account'!S3</f>
        <v>5110</v>
      </c>
      <c r="C51" s="128" t="str">
        <f>'Expense Items Operating Account'!S4</f>
        <v>Admin Misc</v>
      </c>
      <c r="D51" s="140">
        <f>SUMIF('Expense Items Operating Account'!$H$5:$H$154,'Start of the Year'!$C$12,'Expense Items Operating Account'!$S$5:$S$154)+SUMIF('Expense Items Gaming Acct'!$H$5:$H$154,'Start of the Year'!$C$12,'Expense Items Gaming Acct'!$S$5:$S$154)+SUMIF('Expense Items Petty Cash'!$H$5:$H$154,'Start of the Year'!$C$12,'Expense Items Petty Cash'!$S$5:$S$154)</f>
        <v>0</v>
      </c>
      <c r="E51" s="137"/>
      <c r="F51" s="140">
        <f>'Expense Items Operating Account'!S155+'Expense Items Gaming Acct'!S155+'Expense Items Petty Cash'!S155</f>
        <v>0</v>
      </c>
      <c r="G51" s="137"/>
      <c r="H51" s="255"/>
    </row>
    <row r="52" spans="1:8" x14ac:dyDescent="0.2">
      <c r="A52" s="127" t="s">
        <v>60</v>
      </c>
      <c r="B52" s="138"/>
      <c r="D52" s="265">
        <f>SUM(D47:D51)</f>
        <v>0</v>
      </c>
      <c r="E52" s="137"/>
      <c r="F52" s="265">
        <f>SUM(F47:F51)</f>
        <v>0</v>
      </c>
      <c r="G52" s="137"/>
      <c r="H52" s="266">
        <f>SUM(H47:H51)</f>
        <v>0</v>
      </c>
    </row>
    <row r="53" spans="1:8" x14ac:dyDescent="0.2">
      <c r="A53" s="127" t="s">
        <v>60</v>
      </c>
      <c r="B53" s="138"/>
      <c r="C53" s="135" t="s">
        <v>220</v>
      </c>
      <c r="D53" s="136">
        <f>IF(SUM(D54:D65)&gt;0,0.001,0)</f>
        <v>0</v>
      </c>
      <c r="E53" s="137"/>
      <c r="F53" s="136">
        <f>IF(SUM(F54:F65)&gt;0,0.001,0)</f>
        <v>0</v>
      </c>
      <c r="G53" s="137"/>
      <c r="H53" s="254"/>
    </row>
    <row r="54" spans="1:8" x14ac:dyDescent="0.2">
      <c r="A54" s="127" t="s">
        <v>60</v>
      </c>
      <c r="B54" s="138">
        <f>'Expense Items Operating Account'!T3</f>
        <v>5120</v>
      </c>
      <c r="C54" s="128" t="str">
        <f>'Expense Items Operating Account'!T4</f>
        <v>DND Supported Activities</v>
      </c>
      <c r="D54" s="139">
        <f>SUMIF('Expense Items Operating Account'!$H$5:$H$154,'Start of the Year'!$C$12,'Expense Items Operating Account'!$T$5:$T$154)+SUMIF('Expense Items Gaming Acct'!$H$5:$H$154,'Start of the Year'!$C$12,'Expense Items Gaming Acct'!$T$5:$T$154)+SUMIF('Expense Items Petty Cash'!$H$5:$H$154,'Start of the Year'!$C$12,'Expense Items Petty Cash'!$T$5:$T$154)</f>
        <v>0</v>
      </c>
      <c r="E54" s="137"/>
      <c r="F54" s="139">
        <f>'Expense Items Operating Account'!T155+'Expense Items Gaming Acct'!T155+'Expense Items Petty Cash'!T155</f>
        <v>0</v>
      </c>
      <c r="G54" s="137"/>
      <c r="H54" s="254"/>
    </row>
    <row r="55" spans="1:8" x14ac:dyDescent="0.2">
      <c r="A55" s="127" t="s">
        <v>60</v>
      </c>
      <c r="B55" s="138">
        <f>'Expense Items Operating Account'!U3</f>
        <v>5130</v>
      </c>
      <c r="C55" s="128" t="str">
        <f>'Expense Items Operating Account'!U4</f>
        <v>Band &amp; Music</v>
      </c>
      <c r="D55" s="140">
        <f>SUMIF('Expense Items Operating Account'!$H$5:$H$154,'Start of the Year'!$C$12,'Expense Items Operating Account'!$U$5:$U$154)+SUMIF('Expense Items Gaming Acct'!$H$5:$H$154,'Start of the Year'!$C$12,'Expense Items Gaming Acct'!$U$5:$U$154)+SUMIF('Expense Items Petty Cash'!$H$5:$H$154,'Start of the Year'!$C$12,'Expense Items Petty Cash'!$U$5:$U$154)</f>
        <v>0</v>
      </c>
      <c r="E55" s="137"/>
      <c r="F55" s="140">
        <f>'Expense Items Operating Account'!U155+'Expense Items Gaming Acct'!U155+'Expense Items Petty Cash'!U155</f>
        <v>0</v>
      </c>
      <c r="G55" s="137"/>
      <c r="H55" s="255"/>
    </row>
    <row r="56" spans="1:8" x14ac:dyDescent="0.2">
      <c r="A56" s="127" t="s">
        <v>60</v>
      </c>
      <c r="B56" s="138">
        <f>'Expense Items Operating Account'!V3</f>
        <v>5140</v>
      </c>
      <c r="C56" s="128" t="str">
        <f>'Expense Items Operating Account'!V4</f>
        <v>Sports &amp; Fitness</v>
      </c>
      <c r="D56" s="140">
        <f>SUMIF('Expense Items Operating Account'!$H$5:$H$154,'Start of the Year'!$C$12,'Expense Items Operating Account'!$V$5:$V$154)+SUMIF('Expense Items Gaming Acct'!$H$5:$H$154,'Start of the Year'!$C$12,'Expense Items Gaming Acct'!$V$5:$V$154)+SUMIF('Expense Items Petty Cash'!$H$5:$H$154,'Start of the Year'!$C$12,'Expense Items Petty Cash'!$V$5:$V$154)</f>
        <v>0</v>
      </c>
      <c r="E56" s="137"/>
      <c r="F56" s="140">
        <f>'Expense Items Operating Account'!V155+'Expense Items Gaming Acct'!V155+'Expense Items Petty Cash'!V155</f>
        <v>0</v>
      </c>
      <c r="G56" s="137"/>
      <c r="H56" s="255"/>
    </row>
    <row r="57" spans="1:8" x14ac:dyDescent="0.2">
      <c r="A57" s="127" t="s">
        <v>60</v>
      </c>
      <c r="B57" s="138">
        <f>'Expense Items Operating Account'!W3</f>
        <v>5150</v>
      </c>
      <c r="C57" s="128" t="str">
        <f>'Expense Items Operating Account'!W4</f>
        <v>Marksmanship</v>
      </c>
      <c r="D57" s="140">
        <f>SUMIF('Expense Items Operating Account'!$H$5:$H$154,'Start of the Year'!$C$12,'Expense Items Operating Account'!$W$5:$W$154)+SUMIF('Expense Items Gaming Acct'!$H$5:$H$154,'Start of the Year'!$C$12,'Expense Items Gaming Acct'!$W$5:$W$154)+SUMIF('Expense Items Petty Cash'!$H$5:$H$154,'Start of the Year'!$C$12,'Expense Items Petty Cash'!$W$5:$W$154)</f>
        <v>0</v>
      </c>
      <c r="E57" s="137"/>
      <c r="F57" s="140">
        <f>'Expense Items Operating Account'!W155+'Expense Items Gaming Acct'!W155+'Expense Items Petty Cash'!W155</f>
        <v>0</v>
      </c>
      <c r="G57" s="137"/>
      <c r="H57" s="255"/>
    </row>
    <row r="58" spans="1:8" x14ac:dyDescent="0.2">
      <c r="A58" s="127" t="s">
        <v>60</v>
      </c>
      <c r="B58" s="138">
        <f>'Expense Items Operating Account'!X3</f>
        <v>5160</v>
      </c>
      <c r="C58" s="128" t="str">
        <f>'Expense Items Operating Account'!X4</f>
        <v>Biathlon</v>
      </c>
      <c r="D58" s="140">
        <f>SUMIF('Expense Items Operating Account'!$H$5:$H$154,'Start of the Year'!$C$12,'Expense Items Operating Account'!$X$5:$X$154)+SUMIF('Expense Items Gaming Acct'!$H$5:$H$154,'Start of the Year'!$C$12,'Expense Items Gaming Acct'!$X$5:$X$154)+SUMIF('Expense Items Petty Cash'!$H$5:$H$154,'Start of the Year'!$C$12,'Expense Items Petty Cash'!$X$5:$X$154)</f>
        <v>0</v>
      </c>
      <c r="E58" s="137"/>
      <c r="F58" s="140">
        <f>'Expense Items Operating Account'!X155+'Expense Items Gaming Acct'!X155+'Expense Items Petty Cash'!X155</f>
        <v>0</v>
      </c>
      <c r="G58" s="137"/>
      <c r="H58" s="255"/>
    </row>
    <row r="59" spans="1:8" x14ac:dyDescent="0.2">
      <c r="A59" s="127" t="s">
        <v>60</v>
      </c>
      <c r="B59" s="138">
        <f>'Expense Items Operating Account'!Y3</f>
        <v>5170</v>
      </c>
      <c r="C59" s="128" t="str">
        <f>'Expense Items Operating Account'!Y4</f>
        <v>Expedition &amp; FTX</v>
      </c>
      <c r="D59" s="140">
        <f>SUMIF('Expense Items Operating Account'!$H$5:$H$154,'Start of the Year'!$C$12,'Expense Items Operating Account'!$Y$5:$Y$154)+SUMIF('Expense Items Gaming Acct'!$H$5:$H$154,'Start of the Year'!$C$12,'Expense Items Gaming Acct'!$Y$5:$Y$154)+SUMIF('Expense Items Petty Cash'!$H$5:$H$154,'Start of the Year'!$C$12,'Expense Items Petty Cash'!$Y$5:$Y$154)</f>
        <v>0</v>
      </c>
      <c r="E59" s="137"/>
      <c r="F59" s="140">
        <f>'Expense Items Operating Account'!Y155+'Expense Items Gaming Acct'!Y155+'Expense Items Petty Cash'!Y155</f>
        <v>0</v>
      </c>
      <c r="G59" s="137"/>
      <c r="H59" s="255"/>
    </row>
    <row r="60" spans="1:8" x14ac:dyDescent="0.2">
      <c r="A60" s="127" t="s">
        <v>60</v>
      </c>
      <c r="B60" s="138">
        <f>'Expense Items Operating Account'!Z3</f>
        <v>5180</v>
      </c>
      <c r="C60" s="128" t="str">
        <f>'Expense Items Operating Account'!Z4</f>
        <v>Drill &amp; Ceremonial</v>
      </c>
      <c r="D60" s="140">
        <f>SUMIF('Expense Items Operating Account'!$H$5:$H$154,'Start of the Year'!$C$12,'Expense Items Operating Account'!$Z$5:$Z$154)+SUMIF('Expense Items Gaming Acct'!$H$5:$H$154,'Start of the Year'!$C$12,'Expense Items Gaming Acct'!$Z$5:$Z$154)+SUMIF('Expense Items Petty Cash'!$H$5:$H$154,'Start of the Year'!$C$12,'Expense Items Petty Cash'!$Z$5:$Z$154)</f>
        <v>0</v>
      </c>
      <c r="E60" s="137"/>
      <c r="F60" s="140">
        <f>'Expense Items Operating Account'!Z155+'Expense Items Gaming Acct'!Z155+'Expense Items Petty Cash'!Z155</f>
        <v>0</v>
      </c>
      <c r="G60" s="137"/>
      <c r="H60" s="255"/>
    </row>
    <row r="61" spans="1:8" x14ac:dyDescent="0.2">
      <c r="A61" s="127" t="s">
        <v>60</v>
      </c>
      <c r="B61" s="138">
        <f>'Expense Items Operating Account'!AA3</f>
        <v>5190</v>
      </c>
      <c r="C61" s="128" t="str">
        <f>'Expense Items Operating Account'!AA4</f>
        <v>Uniforms &amp; Accoutrements</v>
      </c>
      <c r="D61" s="140">
        <f>SUMIF('Expense Items Operating Account'!$H$5:$H$154,'Start of the Year'!$C$12,'Expense Items Operating Account'!$AA$5:$AA$154)+SUMIF('Expense Items Gaming Acct'!$H$5:$H$154,'Start of the Year'!$C$12,'Expense Items Gaming Acct'!$AA$5:$AA$154)+SUMIF('Expense Items Petty Cash'!$H$5:$H$154,'Start of the Year'!$C$12,'Expense Items Petty Cash'!$AA$5:$AA$154)</f>
        <v>0</v>
      </c>
      <c r="E61" s="137"/>
      <c r="F61" s="140">
        <f>'Expense Items Operating Account'!AA155+'Expense Items Gaming Acct'!AA155+'Expense Items Petty Cash'!AA155</f>
        <v>0</v>
      </c>
      <c r="G61" s="137"/>
      <c r="H61" s="255"/>
    </row>
    <row r="62" spans="1:8" x14ac:dyDescent="0.2">
      <c r="A62" s="127" t="s">
        <v>60</v>
      </c>
      <c r="B62" s="138">
        <f>'Expense Items Operating Account'!AB3</f>
        <v>5200</v>
      </c>
      <c r="C62" s="128" t="str">
        <f>'Expense Items Operating Account'!AB4</f>
        <v>Awards &amp; Parades</v>
      </c>
      <c r="D62" s="140">
        <f>SUMIF('Expense Items Operating Account'!$H$5:$H$154,'Start of the Year'!$C$12,'Expense Items Operating Account'!$AB$5:$AB$154)+SUMIF('Expense Items Gaming Acct'!$H$5:$H$154,'Start of the Year'!$C$12,'Expense Items Gaming Acct'!$AB$5:$AB$154)+SUMIF('Expense Items Petty Cash'!$H$5:$H$154,'Start of the Year'!$C$12,'Expense Items Petty Cash'!$AB$5:$AB$154)</f>
        <v>0</v>
      </c>
      <c r="E62" s="137"/>
      <c r="F62" s="140">
        <f>'Expense Items Operating Account'!AB155+'Expense Items Gaming Acct'!AB155+'Expense Items Petty Cash'!AB155</f>
        <v>0</v>
      </c>
      <c r="G62" s="137"/>
      <c r="H62" s="255"/>
    </row>
    <row r="63" spans="1:8" x14ac:dyDescent="0.2">
      <c r="A63" s="127" t="s">
        <v>60</v>
      </c>
      <c r="B63" s="138">
        <f>'Expense Items Operating Account'!AC3</f>
        <v>5210</v>
      </c>
      <c r="C63" s="128" t="str">
        <f>'Expense Items Operating Account'!AC4</f>
        <v>Citizenship</v>
      </c>
      <c r="D63" s="140">
        <f>SUMIF('Expense Items Operating Account'!$H$5:$H$154,'Start of the Year'!$C$12,'Expense Items Operating Account'!$AC$5:$AC$154)+SUMIF('Expense Items Gaming Acct'!$H$5:$H$154,'Start of the Year'!$C$12,'Expense Items Gaming Acct'!$AC$5:$AC$154)+SUMIF('Expense Items Petty Cash'!$H$5:$H$154,'Start of the Year'!$C$12,'Expense Items Petty Cash'!$AC$5:$AC$154)</f>
        <v>0</v>
      </c>
      <c r="E63" s="137"/>
      <c r="F63" s="140">
        <f>'Expense Items Operating Account'!AC155+'Expense Items Gaming Acct'!AC155+'Expense Items Petty Cash'!AC155</f>
        <v>0</v>
      </c>
      <c r="G63" s="137"/>
      <c r="H63" s="255"/>
    </row>
    <row r="64" spans="1:8" x14ac:dyDescent="0.2">
      <c r="A64" s="127" t="s">
        <v>60</v>
      </c>
      <c r="B64" s="138">
        <f>'Expense Items Operating Account'!AD3</f>
        <v>5220</v>
      </c>
      <c r="C64" s="128" t="str">
        <f>'Expense Items Operating Account'!AD4</f>
        <v>Other Optional</v>
      </c>
      <c r="D64" s="140">
        <f>SUMIF('Expense Items Operating Account'!$H$5:$H$154,'Start of the Year'!$C$12,'Expense Items Operating Account'!$AD$5:$AD$154)+SUMIF('Expense Items Gaming Acct'!$H$5:$H$154,'Start of the Year'!$C$12,'Expense Items Gaming Acct'!$AD$5:$AD$154)+SUMIF('Expense Items Petty Cash'!$H$5:$H$154,'Start of the Year'!$C$12,'Expense Items Petty Cash'!$AD$5:$AD$154)</f>
        <v>0</v>
      </c>
      <c r="E64" s="137"/>
      <c r="F64" s="140">
        <f>'Expense Items Operating Account'!AD155+'Expense Items Gaming Acct'!AD155+'Expense Items Petty Cash'!AD155</f>
        <v>0</v>
      </c>
      <c r="G64" s="137"/>
      <c r="H64" s="255"/>
    </row>
    <row r="65" spans="1:10" x14ac:dyDescent="0.2">
      <c r="A65" s="127" t="s">
        <v>60</v>
      </c>
      <c r="B65" s="138">
        <f>'Expense Items Operating Account'!AE3</f>
        <v>5230</v>
      </c>
      <c r="C65" s="128" t="str">
        <f>'Expense Items Operating Account'!AE4</f>
        <v>Trg Sp Misc</v>
      </c>
      <c r="D65" s="140">
        <f>SUMIF('Expense Items Operating Account'!$H$5:$H$154,'Start of the Year'!$C$12,'Expense Items Operating Account'!$AE$5:$AE$154)+SUMIF('Expense Items Gaming Acct'!$H$5:$H$154,'Start of the Year'!$C$12,'Expense Items Gaming Acct'!$AE$5:$AE$154)+SUMIF('Expense Items Petty Cash'!$H$5:$H$154,'Start of the Year'!$C$12,'Expense Items Petty Cash'!$AE$5:$AE$154)</f>
        <v>0</v>
      </c>
      <c r="E65" s="137"/>
      <c r="F65" s="140">
        <f>'Expense Items Operating Account'!AE155+'Expense Items Gaming Acct'!AE155+'Expense Items Petty Cash'!AE155</f>
        <v>0</v>
      </c>
      <c r="G65" s="137"/>
      <c r="H65" s="255"/>
    </row>
    <row r="66" spans="1:10" x14ac:dyDescent="0.2">
      <c r="A66" s="127" t="s">
        <v>60</v>
      </c>
      <c r="B66" s="138"/>
      <c r="C66" s="135"/>
      <c r="D66" s="265">
        <f>SUM(D54:D65)</f>
        <v>0</v>
      </c>
      <c r="E66" s="137"/>
      <c r="F66" s="265">
        <f>SUM(F54:F65)</f>
        <v>0</v>
      </c>
      <c r="G66" s="137"/>
      <c r="H66" s="266">
        <f>SUM(H54:H65)</f>
        <v>0</v>
      </c>
    </row>
    <row r="67" spans="1:10" x14ac:dyDescent="0.2">
      <c r="A67" s="127" t="s">
        <v>60</v>
      </c>
      <c r="B67" s="138"/>
      <c r="C67" s="135" t="s">
        <v>221</v>
      </c>
      <c r="D67" s="136">
        <f>IF(SUM(D68:D72)&gt;0,0.001,0)</f>
        <v>0</v>
      </c>
      <c r="E67" s="137"/>
      <c r="F67" s="136">
        <f>IF(SUM(F68:F72)&gt;0,0.001,0)</f>
        <v>0</v>
      </c>
      <c r="G67" s="137"/>
      <c r="H67" s="255"/>
    </row>
    <row r="68" spans="1:10" x14ac:dyDescent="0.2">
      <c r="A68" s="127" t="s">
        <v>60</v>
      </c>
      <c r="B68" s="138">
        <f>'Expense Items Operating Account'!AF3</f>
        <v>5240</v>
      </c>
      <c r="C68" s="128" t="str">
        <f>'Expense Items Operating Account'!AF4</f>
        <v>Fund Raising Expenses</v>
      </c>
      <c r="D68" s="139">
        <f>SUMIF('Expense Items Operating Account'!$H$5:$H$154,'Start of the Year'!$C$12,'Expense Items Operating Account'!$AF$5:$AF$154)+SUMIF('Expense Items Gaming Acct'!$H$5:$H$154,'Start of the Year'!$C$12,'Expense Items Gaming Acct'!$AF$5:$AF$154)+SUMIF('Expense Items Petty Cash'!$H$5:$H$154,'Start of the Year'!$C$12,'Expense Items Petty Cash'!$AF$5:$AF$154)</f>
        <v>0</v>
      </c>
      <c r="E68" s="137"/>
      <c r="F68" s="139">
        <f>'Expense Items Operating Account'!AF155+'Expense Items Gaming Acct'!AF155+'Expense Items Petty Cash'!AF155</f>
        <v>0</v>
      </c>
      <c r="G68" s="137"/>
      <c r="H68" s="254"/>
    </row>
    <row r="69" spans="1:10" x14ac:dyDescent="0.2">
      <c r="A69" s="127" t="s">
        <v>60</v>
      </c>
      <c r="B69" s="138">
        <f>'Expense Items Operating Account'!AG3</f>
        <v>5250</v>
      </c>
      <c r="C69" s="128" t="str">
        <f>'Expense Items Operating Account'!AG4</f>
        <v>Canteen &amp; Kitshop Expenses</v>
      </c>
      <c r="D69" s="140">
        <f>SUMIF('Expense Items Operating Account'!$H$5:$H$154,'Start of the Year'!$C$12,'Expense Items Operating Account'!$AG$5:$AG$154)+SUMIF('Expense Items Gaming Acct'!$H$5:$H$154,'Start of the Year'!$C$12,'Expense Items Gaming Acct'!$AG$5:$AG$154)+SUMIF('Expense Items Petty Cash'!$H$5:$H$154,'Start of the Year'!$C$12,'Expense Items Petty Cash'!$AG$5:$AG$154)</f>
        <v>0</v>
      </c>
      <c r="E69" s="137"/>
      <c r="F69" s="140">
        <f>'Expense Items Operating Account'!AG155+'Expense Items Gaming Acct'!AG155+'Expense Items Petty Cash'!AG155</f>
        <v>0</v>
      </c>
      <c r="G69" s="137"/>
      <c r="H69" s="255"/>
    </row>
    <row r="70" spans="1:10" x14ac:dyDescent="0.2">
      <c r="A70" s="127" t="s">
        <v>60</v>
      </c>
      <c r="B70" s="138">
        <f>'Expense Items Operating Account'!AH3</f>
        <v>5260</v>
      </c>
      <c r="C70" s="128" t="str">
        <f>'Expense Items Operating Account'!AH4</f>
        <v>Gaming &amp; Lottery Expenses</v>
      </c>
      <c r="D70" s="140">
        <f>SUMIF('Expense Items Operating Account'!$H$5:$H$154,'Start of the Year'!$C$12,'Expense Items Operating Account'!$AH$5:$AH$154)+SUMIF('Expense Items Gaming Acct'!$H$5:$H$154,'Start of the Year'!$C$12,'Expense Items Gaming Acct'!$AH$5:$AH$154)+SUMIF('Expense Items Petty Cash'!$H$5:$H$154,'Start of the Year'!$C$12,'Expense Items Petty Cash'!$AH$5:$AH$154)</f>
        <v>0</v>
      </c>
      <c r="E70" s="137"/>
      <c r="F70" s="140">
        <f>'Expense Items Operating Account'!AH155+'Expense Items Gaming Acct'!AH155+'Expense Items Petty Cash'!AH155</f>
        <v>0</v>
      </c>
      <c r="G70" s="137"/>
      <c r="H70" s="255"/>
    </row>
    <row r="71" spans="1:10" x14ac:dyDescent="0.2">
      <c r="A71" s="127" t="s">
        <v>60</v>
      </c>
      <c r="B71" s="138">
        <f>'Expense Items Operating Account'!AI3</f>
        <v>5270</v>
      </c>
      <c r="C71" s="128" t="str">
        <f>'Expense Items Operating Account'!AI4</f>
        <v>Screening</v>
      </c>
      <c r="D71" s="140">
        <f>SUMIF('Expense Items Operating Account'!$H$5:$H$154,'Start of the Year'!$C$12,'Expense Items Operating Account'!$AI$5:$AI$154)+SUMIF('Expense Items Gaming Acct'!$H$5:$H$154,'Start of the Year'!$C$12,'Expense Items Gaming Acct'!$AI$5:$AI$154)+SUMIF('Expense Items Petty Cash'!$H$5:$H$154,'Start of the Year'!$C$12,'Expense Items Petty Cash'!$AI$5:$AI$154)</f>
        <v>0</v>
      </c>
      <c r="E71" s="137"/>
      <c r="F71" s="140">
        <f>'Expense Items Operating Account'!AI155+'Expense Items Gaming Acct'!AI155+'Expense Items Petty Cash'!AI155</f>
        <v>0</v>
      </c>
      <c r="G71" s="137"/>
      <c r="H71" s="255"/>
    </row>
    <row r="72" spans="1:10" x14ac:dyDescent="0.2">
      <c r="A72" s="127" t="s">
        <v>60</v>
      </c>
      <c r="B72" s="138">
        <f>'Expense Items Operating Account'!AJ3</f>
        <v>5280</v>
      </c>
      <c r="C72" s="128" t="str">
        <f>'Expense Items Operating Account'!AJ4</f>
        <v>League Training &amp; Travel</v>
      </c>
      <c r="D72" s="140">
        <f>SUMIF('Expense Items Operating Account'!$H$5:$H$154,'Start of the Year'!$C$12,'Expense Items Operating Account'!$AJ$5:$AJ$154)+SUMIF('Expense Items Gaming Acct'!$H$5:$H$154,'Start of the Year'!$C$12,'Expense Items Gaming Acct'!$AJ$5:$AJ$154)+SUMIF('Expense Items Petty Cash'!$H$5:$H$154,'Start of the Year'!$C$12,'Expense Items Petty Cash'!$AJ$5:$AJ$154)</f>
        <v>0</v>
      </c>
      <c r="E72" s="137"/>
      <c r="F72" s="140">
        <f>'Expense Items Operating Account'!AJ155+'Expense Items Gaming Acct'!AJ155+'Expense Items Petty Cash'!AJ155</f>
        <v>0</v>
      </c>
      <c r="G72" s="137"/>
      <c r="H72" s="255"/>
    </row>
    <row r="73" spans="1:10" x14ac:dyDescent="0.2">
      <c r="A73" s="127" t="s">
        <v>60</v>
      </c>
      <c r="B73" s="138"/>
      <c r="D73" s="265">
        <f>SUM(D68:D72)</f>
        <v>0</v>
      </c>
      <c r="E73" s="137"/>
      <c r="F73" s="265">
        <f>SUM(F68:F72)</f>
        <v>0</v>
      </c>
      <c r="G73" s="137"/>
      <c r="H73" s="266">
        <f>SUM(H68:H72)</f>
        <v>0</v>
      </c>
    </row>
    <row r="74" spans="1:10" x14ac:dyDescent="0.2">
      <c r="A74" s="127" t="s">
        <v>60</v>
      </c>
      <c r="B74" s="138"/>
      <c r="C74" s="135" t="s">
        <v>222</v>
      </c>
      <c r="D74" s="136">
        <f>IF(SUM(D75:D76)&gt;0,0.001,0)</f>
        <v>0</v>
      </c>
      <c r="E74" s="137"/>
      <c r="F74" s="136">
        <f>IF(SUM(F75:F76)&gt;0,0.001,0)</f>
        <v>0</v>
      </c>
      <c r="G74" s="137"/>
      <c r="H74" s="255"/>
    </row>
    <row r="75" spans="1:10" x14ac:dyDescent="0.2">
      <c r="A75" s="127" t="s">
        <v>60</v>
      </c>
      <c r="B75" s="138">
        <f>'Expense Items Operating Account'!AK3</f>
        <v>5290</v>
      </c>
      <c r="C75" s="128" t="str">
        <f>'Expense Items Operating Account'!AK4</f>
        <v>Banking Fees</v>
      </c>
      <c r="D75" s="139">
        <f>SUMIF('Expense Items Operating Account'!$H$5:$H$154,'Start of the Year'!$C$12,'Expense Items Operating Account'!$AK$5:$AK$154)+SUMIF('Expense Items Gaming Acct'!$H$5:$H$154,'Start of the Year'!$C$12,'Expense Items Gaming Acct'!$AK$5:$AK$154)+SUMIF('Expense Items Petty Cash'!$H$5:$H$154,'Start of the Year'!$C$12,'Expense Items Petty Cash'!$AK$5:$AK$154)</f>
        <v>0</v>
      </c>
      <c r="E75" s="137"/>
      <c r="F75" s="139">
        <f>'Expense Items Operating Account'!AK155+'Expense Items Gaming Acct'!AK155+'Expense Items Petty Cash'!AK155</f>
        <v>0</v>
      </c>
      <c r="G75" s="137"/>
      <c r="H75" s="254"/>
    </row>
    <row r="76" spans="1:10" x14ac:dyDescent="0.2">
      <c r="A76" s="127" t="s">
        <v>60</v>
      </c>
      <c r="B76" s="138">
        <f>'Expense Items Operating Account'!AL3</f>
        <v>5300</v>
      </c>
      <c r="C76" s="128" t="str">
        <f>'Expense Items Operating Account'!AL4</f>
        <v>GST/HST/PST Paid</v>
      </c>
      <c r="D76" s="140">
        <f>(SUMIF('Expense Items Operating Account'!$H$5:$H$154,'Start of the Year'!$C$12,'Expense Items Operating Account'!$AL$5:$AL$154)+SUMIF('Expense Items Gaming Acct'!$H$5:$H$154,'Start of the Year'!$C$12,'Expense Items Gaming Acct'!$AL$5:$AL$154)+SUMIF('Expense Items Petty Cash'!$H$5:$H$154,'Start of the Year'!$C$12,'Expense Items Petty Cash'!$AL$5:$AL$154))*0.5</f>
        <v>0</v>
      </c>
      <c r="E76" s="137"/>
      <c r="F76" s="140">
        <f>('Expense Items Operating Account'!AL155+'Expense Items Gaming Acct'!AL155+'Expense Items Petty Cash'!AL155)*0.5</f>
        <v>0</v>
      </c>
      <c r="G76" s="137"/>
      <c r="H76" s="255"/>
    </row>
    <row r="77" spans="1:10" ht="15" customHeight="1" x14ac:dyDescent="0.2">
      <c r="A77" s="127" t="s">
        <v>60</v>
      </c>
      <c r="B77" s="138"/>
      <c r="D77" s="265">
        <f>SUM(D75:D76)</f>
        <v>0</v>
      </c>
      <c r="E77" s="137"/>
      <c r="F77" s="265">
        <f>SUM(F75:F76)</f>
        <v>0</v>
      </c>
      <c r="G77" s="137"/>
      <c r="H77" s="266">
        <f>SUM(H62:H76)</f>
        <v>0</v>
      </c>
    </row>
    <row r="78" spans="1:10" x14ac:dyDescent="0.2">
      <c r="A78" s="127" t="s">
        <v>60</v>
      </c>
      <c r="D78" s="140"/>
      <c r="E78" s="137"/>
      <c r="F78" s="140"/>
      <c r="G78" s="137"/>
      <c r="H78" s="255"/>
    </row>
    <row r="79" spans="1:10" ht="13.5" thickBot="1" x14ac:dyDescent="0.25">
      <c r="A79" s="127" t="s">
        <v>60</v>
      </c>
      <c r="C79" s="143" t="s">
        <v>54</v>
      </c>
      <c r="D79" s="232">
        <f>D45+D52+D66+D73+D77</f>
        <v>0</v>
      </c>
      <c r="E79" s="137"/>
      <c r="F79" s="232">
        <f>F45+F52+F66+F73+F77</f>
        <v>0</v>
      </c>
      <c r="G79" s="142"/>
      <c r="H79" s="267">
        <f>H45+H52+H66+H73+H77</f>
        <v>0</v>
      </c>
      <c r="I79" s="137"/>
      <c r="J79" s="137"/>
    </row>
    <row r="80" spans="1:10" ht="9" customHeight="1" x14ac:dyDescent="0.2">
      <c r="A80" s="127" t="s">
        <v>60</v>
      </c>
      <c r="D80" s="230"/>
      <c r="E80" s="137"/>
      <c r="F80" s="230"/>
      <c r="G80" s="142"/>
      <c r="H80" s="268"/>
    </row>
    <row r="81" spans="1:51" ht="13.5" thickBot="1" x14ac:dyDescent="0.25">
      <c r="A81" s="127" t="s">
        <v>60</v>
      </c>
      <c r="B81" s="134" t="s">
        <v>44</v>
      </c>
      <c r="D81" s="144">
        <f>D36-D79</f>
        <v>0</v>
      </c>
      <c r="E81" s="137"/>
      <c r="F81" s="144">
        <f>F36-F79</f>
        <v>0</v>
      </c>
      <c r="G81" s="145"/>
      <c r="H81" s="269">
        <f>H36-H79</f>
        <v>0</v>
      </c>
      <c r="I81" s="146"/>
      <c r="J81" s="146"/>
      <c r="K81" s="146"/>
      <c r="L81" s="146"/>
      <c r="M81" s="146"/>
      <c r="N81" s="146"/>
      <c r="O81" s="146"/>
      <c r="P81" s="146"/>
      <c r="Q81" s="146"/>
      <c r="R81" s="146"/>
      <c r="S81" s="146"/>
      <c r="T81" s="146"/>
      <c r="U81" s="146"/>
      <c r="V81" s="146"/>
      <c r="W81" s="146"/>
      <c r="X81" s="146"/>
      <c r="Y81" s="146"/>
      <c r="Z81" s="146"/>
      <c r="AA81" s="146"/>
      <c r="AB81" s="146"/>
      <c r="AC81" s="146"/>
      <c r="AD81" s="146"/>
      <c r="AE81" s="146"/>
      <c r="AF81" s="146"/>
      <c r="AG81" s="146"/>
      <c r="AH81" s="146"/>
      <c r="AI81" s="146"/>
      <c r="AJ81" s="146"/>
      <c r="AK81" s="146"/>
      <c r="AL81" s="146"/>
      <c r="AM81" s="146"/>
      <c r="AN81" s="146"/>
      <c r="AO81" s="146"/>
      <c r="AP81" s="146"/>
      <c r="AQ81" s="146"/>
      <c r="AR81" s="146"/>
      <c r="AS81" s="146"/>
      <c r="AT81" s="146"/>
      <c r="AU81" s="146"/>
      <c r="AV81" s="146"/>
      <c r="AW81" s="146"/>
      <c r="AX81" s="146"/>
      <c r="AY81" s="146"/>
    </row>
    <row r="82" spans="1:51" x14ac:dyDescent="0.2">
      <c r="B82" s="134"/>
      <c r="D82" s="147"/>
      <c r="E82" s="137"/>
      <c r="F82" s="148"/>
      <c r="G82" s="145"/>
      <c r="I82" s="146"/>
      <c r="J82" s="146"/>
      <c r="K82" s="146"/>
      <c r="L82" s="146"/>
      <c r="M82" s="146"/>
      <c r="N82" s="146"/>
      <c r="O82" s="146"/>
      <c r="P82" s="146"/>
      <c r="Q82" s="146"/>
      <c r="R82" s="146"/>
      <c r="S82" s="146"/>
      <c r="T82" s="146"/>
      <c r="U82" s="146"/>
      <c r="V82" s="146"/>
      <c r="W82" s="146"/>
      <c r="X82" s="146"/>
      <c r="Y82" s="146"/>
      <c r="Z82" s="146"/>
      <c r="AA82" s="146"/>
      <c r="AB82" s="146"/>
      <c r="AC82" s="146"/>
      <c r="AD82" s="146"/>
      <c r="AE82" s="146"/>
      <c r="AF82" s="146"/>
      <c r="AG82" s="146"/>
      <c r="AH82" s="146"/>
      <c r="AI82" s="146"/>
      <c r="AJ82" s="146"/>
      <c r="AK82" s="146"/>
      <c r="AL82" s="146"/>
      <c r="AM82" s="146"/>
      <c r="AN82" s="146"/>
      <c r="AO82" s="146"/>
      <c r="AP82" s="146"/>
      <c r="AQ82" s="146"/>
      <c r="AR82" s="146"/>
      <c r="AS82" s="146"/>
      <c r="AT82" s="146"/>
      <c r="AU82" s="146"/>
      <c r="AV82" s="146"/>
      <c r="AW82" s="146"/>
      <c r="AX82" s="146"/>
      <c r="AY82" s="146"/>
    </row>
    <row r="83" spans="1:51" x14ac:dyDescent="0.2">
      <c r="B83" s="134"/>
      <c r="D83" s="147"/>
      <c r="E83" s="137"/>
      <c r="F83" s="148"/>
      <c r="G83" s="145"/>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146"/>
      <c r="AM83" s="146"/>
      <c r="AN83" s="146"/>
      <c r="AO83" s="146"/>
      <c r="AP83" s="146"/>
      <c r="AQ83" s="146"/>
      <c r="AR83" s="146"/>
      <c r="AS83" s="146"/>
      <c r="AT83" s="146"/>
      <c r="AU83" s="146"/>
      <c r="AV83" s="146"/>
      <c r="AW83" s="146"/>
      <c r="AX83" s="146"/>
      <c r="AY83" s="146"/>
    </row>
    <row r="84" spans="1:51" x14ac:dyDescent="0.2">
      <c r="D84" s="147"/>
      <c r="E84" s="137"/>
      <c r="F84" s="148"/>
      <c r="G84" s="145"/>
    </row>
    <row r="85" spans="1:51" x14ac:dyDescent="0.2">
      <c r="D85" s="147"/>
      <c r="E85" s="137"/>
      <c r="F85" s="148"/>
      <c r="G85" s="145"/>
    </row>
    <row r="86" spans="1:51" x14ac:dyDescent="0.2">
      <c r="D86" s="147"/>
      <c r="E86" s="137"/>
      <c r="F86" s="148"/>
      <c r="G86" s="145"/>
    </row>
    <row r="87" spans="1:51" ht="6.6" customHeight="1" x14ac:dyDescent="0.2">
      <c r="C87" s="149"/>
      <c r="D87" s="150"/>
      <c r="E87" s="151"/>
      <c r="F87" s="151"/>
    </row>
    <row r="88" spans="1:51" hidden="1" x14ac:dyDescent="0.2"/>
    <row r="90" spans="1:51" ht="13.5" thickBot="1" x14ac:dyDescent="0.25">
      <c r="C90" s="152"/>
      <c r="D90" s="153"/>
    </row>
    <row r="91" spans="1:51" x14ac:dyDescent="0.2">
      <c r="C91" s="141" t="s">
        <v>39</v>
      </c>
    </row>
    <row r="94" spans="1:51" x14ac:dyDescent="0.2">
      <c r="G94" s="154"/>
    </row>
    <row r="95" spans="1:51" x14ac:dyDescent="0.2">
      <c r="G95" s="154"/>
    </row>
    <row r="96" spans="1:51" x14ac:dyDescent="0.2">
      <c r="G96" s="154"/>
    </row>
    <row r="97" spans="7:7" x14ac:dyDescent="0.2">
      <c r="G97" s="154"/>
    </row>
    <row r="98" spans="7:7" x14ac:dyDescent="0.2">
      <c r="G98" s="154"/>
    </row>
    <row r="99" spans="7:7" x14ac:dyDescent="0.2">
      <c r="G99" s="154"/>
    </row>
    <row r="100" spans="7:7" x14ac:dyDescent="0.2">
      <c r="G100" s="154"/>
    </row>
    <row r="101" spans="7:7" x14ac:dyDescent="0.2">
      <c r="G101" s="154"/>
    </row>
    <row r="102" spans="7:7" x14ac:dyDescent="0.2">
      <c r="G102" s="154"/>
    </row>
    <row r="103" spans="7:7" x14ac:dyDescent="0.2">
      <c r="G103" s="154"/>
    </row>
    <row r="104" spans="7:7" x14ac:dyDescent="0.2">
      <c r="G104" s="154"/>
    </row>
    <row r="105" spans="7:7" x14ac:dyDescent="0.2">
      <c r="G105" s="154"/>
    </row>
    <row r="106" spans="7:7" x14ac:dyDescent="0.2">
      <c r="G106" s="154"/>
    </row>
    <row r="107" spans="7:7" x14ac:dyDescent="0.2">
      <c r="G107" s="154"/>
    </row>
    <row r="108" spans="7:7" x14ac:dyDescent="0.2">
      <c r="G108" s="154"/>
    </row>
    <row r="110" spans="7:7" ht="8.4499999999999993" customHeight="1" x14ac:dyDescent="0.2"/>
  </sheetData>
  <sheetProtection algorithmName="SHA-512" hashValue="HfuIzla8dJ8Hl55zvdVSs1X/E3XC3Q2x2wXHzNLV5qhJztAEAh3GgSGEWaLjZd22aopG35wkXuhdboXcY4eLAw==" saltValue="ZEJFGmBkqGAAzur9+be9BQ==" spinCount="100000" sheet="1" objects="1" scenarios="1"/>
  <mergeCells count="3">
    <mergeCell ref="B1:G1"/>
    <mergeCell ref="B2:G2"/>
    <mergeCell ref="B3:G3"/>
  </mergeCells>
  <printOptions horizontalCentered="1"/>
  <pageMargins left="0.94488188976377963" right="0.74803149606299213" top="0.98425196850393704" bottom="0.98425196850393704" header="0.51181102362204722" footer="0.51181102362204722"/>
  <pageSetup scale="63"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7BB03-EE00-4981-830B-86E0FD7064EC}">
  <sheetPr codeName="Sheet3">
    <pageSetUpPr fitToPage="1"/>
  </sheetPr>
  <dimension ref="A1:K48"/>
  <sheetViews>
    <sheetView zoomScale="130" zoomScaleNormal="130" workbookViewId="0">
      <selection activeCell="E15" sqref="E15"/>
    </sheetView>
  </sheetViews>
  <sheetFormatPr defaultColWidth="8.7109375" defaultRowHeight="12.75" x14ac:dyDescent="0.2"/>
  <cols>
    <col min="1" max="1" width="6" style="128" customWidth="1"/>
    <col min="2" max="2" width="20" style="128" customWidth="1"/>
    <col min="3" max="3" width="9.5703125" style="128" customWidth="1"/>
    <col min="4" max="4" width="1.5703125" style="128" customWidth="1"/>
    <col min="5" max="5" width="9.5703125" style="128" customWidth="1"/>
    <col min="6" max="6" width="12" style="128" customWidth="1"/>
    <col min="7" max="7" width="3.7109375" style="128" customWidth="1"/>
    <col min="8" max="8" width="13.140625" style="128" hidden="1" customWidth="1"/>
    <col min="9" max="9" width="3.7109375" style="128" hidden="1" customWidth="1"/>
    <col min="10" max="10" width="12.42578125" style="128" customWidth="1"/>
    <col min="11" max="11" width="2.85546875" style="128" customWidth="1"/>
    <col min="12" max="12" width="10.140625" style="128" bestFit="1" customWidth="1"/>
    <col min="13" max="13" width="9.140625" style="128" bestFit="1" customWidth="1"/>
    <col min="14" max="16384" width="8.7109375" style="128"/>
  </cols>
  <sheetData>
    <row r="1" spans="1:11" ht="18.95" customHeight="1" x14ac:dyDescent="0.25">
      <c r="A1" s="155"/>
      <c r="B1" s="317" t="str">
        <f>'Start of the Year'!B2</f>
        <v>xxxx RCACC SUPPORT COMMITTEE</v>
      </c>
      <c r="C1" s="317"/>
      <c r="D1" s="317"/>
      <c r="E1" s="317"/>
      <c r="F1" s="317"/>
      <c r="G1" s="317"/>
      <c r="H1" s="317"/>
      <c r="I1" s="317"/>
      <c r="J1" s="317"/>
      <c r="K1" s="155"/>
    </row>
    <row r="2" spans="1:11" ht="15.75" x14ac:dyDescent="0.25">
      <c r="A2" s="156"/>
      <c r="B2" s="318" t="s">
        <v>29</v>
      </c>
      <c r="C2" s="318"/>
      <c r="D2" s="318"/>
      <c r="E2" s="318"/>
      <c r="F2" s="318"/>
      <c r="G2" s="318"/>
      <c r="H2" s="318"/>
      <c r="I2" s="318"/>
      <c r="J2" s="318"/>
      <c r="K2" s="156"/>
    </row>
    <row r="3" spans="1:11" ht="14.25" x14ac:dyDescent="0.2">
      <c r="A3" s="143"/>
      <c r="B3" s="319" t="str">
        <f>"As at "&amp;TEXT('Start of the Year'!D12,"mmmm dd, yyyy")</f>
        <v>As at September 30, 2022</v>
      </c>
      <c r="C3" s="319"/>
      <c r="D3" s="319"/>
      <c r="E3" s="319"/>
      <c r="F3" s="319"/>
      <c r="G3" s="319"/>
      <c r="H3" s="319"/>
      <c r="I3" s="319"/>
      <c r="J3" s="319"/>
      <c r="K3" s="143"/>
    </row>
    <row r="4" spans="1:11" ht="25.5" x14ac:dyDescent="0.2">
      <c r="F4" s="157" t="s">
        <v>30</v>
      </c>
      <c r="G4" s="158"/>
      <c r="H4" s="157" t="s">
        <v>31</v>
      </c>
      <c r="I4" s="158"/>
      <c r="J4" s="157" t="s">
        <v>32</v>
      </c>
    </row>
    <row r="5" spans="1:11" x14ac:dyDescent="0.2">
      <c r="A5" s="143" t="s">
        <v>33</v>
      </c>
    </row>
    <row r="6" spans="1:11" x14ac:dyDescent="0.2">
      <c r="A6" s="143"/>
      <c r="B6" s="143" t="s">
        <v>140</v>
      </c>
    </row>
    <row r="7" spans="1:11" ht="15" x14ac:dyDescent="0.25">
      <c r="A7" s="143"/>
      <c r="B7" s="128" t="s">
        <v>144</v>
      </c>
      <c r="F7" s="226">
        <f>'Start of the Year'!B5+'Revenue Items Operating Account'!D80-'Expense Items Operating Account'!E155</f>
        <v>0</v>
      </c>
      <c r="G7" s="160"/>
      <c r="H7" s="160"/>
      <c r="I7" s="160"/>
      <c r="J7" s="270"/>
    </row>
    <row r="8" spans="1:11" ht="15" x14ac:dyDescent="0.25">
      <c r="A8" s="143"/>
      <c r="B8" s="128" t="s">
        <v>223</v>
      </c>
      <c r="F8" s="225">
        <f>'Start of the Year'!B6+'Revenue Items Gaming Acct'!D80-'Expense Items Gaming Acct'!E155</f>
        <v>0</v>
      </c>
      <c r="G8" s="160"/>
      <c r="H8" s="160"/>
      <c r="I8" s="160"/>
      <c r="J8" s="271"/>
    </row>
    <row r="9" spans="1:11" ht="15" x14ac:dyDescent="0.25">
      <c r="A9" s="143"/>
      <c r="B9" s="128" t="s">
        <v>161</v>
      </c>
      <c r="F9" s="225">
        <f>'Start of the Year'!B7+'Revenue Items Petty Cash'!D80-'Expense Items Petty Cash'!E155</f>
        <v>0</v>
      </c>
      <c r="G9" s="160"/>
      <c r="H9" s="160"/>
      <c r="I9" s="160"/>
      <c r="J9" s="271"/>
    </row>
    <row r="10" spans="1:11" ht="15" x14ac:dyDescent="0.25">
      <c r="A10" s="143"/>
      <c r="B10" s="297" t="s">
        <v>145</v>
      </c>
      <c r="F10" s="278"/>
      <c r="G10" s="161"/>
      <c r="H10" s="161"/>
      <c r="I10" s="161"/>
      <c r="J10" s="271"/>
    </row>
    <row r="11" spans="1:11" ht="15" x14ac:dyDescent="0.25">
      <c r="A11" s="143"/>
      <c r="B11" s="297" t="s">
        <v>146</v>
      </c>
      <c r="F11" s="278"/>
      <c r="G11" s="161"/>
      <c r="H11" s="161"/>
      <c r="I11" s="161"/>
      <c r="J11" s="271"/>
    </row>
    <row r="12" spans="1:11" ht="15" x14ac:dyDescent="0.25">
      <c r="A12" s="143"/>
      <c r="B12" s="128" t="s">
        <v>147</v>
      </c>
      <c r="F12" s="140">
        <f>('Expense Items Operating Account'!AL155+'Expense Items Gaming Acct'!AL155)*0.5</f>
        <v>0</v>
      </c>
      <c r="G12" s="161"/>
      <c r="H12" s="161"/>
      <c r="I12" s="161"/>
      <c r="J12" s="271"/>
    </row>
    <row r="13" spans="1:11" ht="15.75" thickBot="1" x14ac:dyDescent="0.3">
      <c r="F13" s="228">
        <f>SUM(F7:F12)</f>
        <v>0</v>
      </c>
      <c r="G13" s="160"/>
      <c r="H13" s="162">
        <f>SUM(H4:H10)</f>
        <v>0</v>
      </c>
      <c r="I13" s="160"/>
      <c r="J13" s="272">
        <f>SUM(J7:J12)</f>
        <v>0</v>
      </c>
    </row>
    <row r="14" spans="1:11" x14ac:dyDescent="0.2">
      <c r="B14" s="143" t="s">
        <v>141</v>
      </c>
      <c r="J14" s="273"/>
    </row>
    <row r="15" spans="1:11" ht="15" x14ac:dyDescent="0.25">
      <c r="B15" s="128" t="s">
        <v>148</v>
      </c>
      <c r="F15" s="159">
        <f>'Start of the Year'!B8</f>
        <v>0</v>
      </c>
      <c r="G15" s="160"/>
      <c r="H15" s="160"/>
      <c r="I15" s="160"/>
      <c r="J15" s="274"/>
    </row>
    <row r="16" spans="1:11" ht="15" x14ac:dyDescent="0.25">
      <c r="B16" s="128" t="s">
        <v>149</v>
      </c>
      <c r="F16" s="225">
        <f>'Start of the Year'!B9</f>
        <v>0</v>
      </c>
      <c r="G16" s="161"/>
      <c r="H16" s="161"/>
      <c r="I16" s="161"/>
      <c r="J16" s="271"/>
    </row>
    <row r="17" spans="1:10" ht="15.75" thickBot="1" x14ac:dyDescent="0.3">
      <c r="F17" s="229">
        <f>SUM(F15:F16)</f>
        <v>0</v>
      </c>
      <c r="G17" s="160"/>
      <c r="H17" s="162">
        <f>SUM(H10:H14)</f>
        <v>0</v>
      </c>
      <c r="I17" s="160"/>
      <c r="J17" s="275">
        <f>SUM(J15:J16)</f>
        <v>0</v>
      </c>
    </row>
    <row r="18" spans="1:10" ht="15.75" thickBot="1" x14ac:dyDescent="0.3">
      <c r="F18" s="227">
        <f>F17+F13</f>
        <v>0</v>
      </c>
      <c r="G18" s="160"/>
      <c r="H18" s="223"/>
      <c r="I18" s="160"/>
      <c r="J18" s="253">
        <f>J17+J13</f>
        <v>0</v>
      </c>
    </row>
    <row r="19" spans="1:10" x14ac:dyDescent="0.2">
      <c r="F19" s="137"/>
      <c r="H19" s="163"/>
      <c r="J19" s="276"/>
    </row>
    <row r="20" spans="1:10" x14ac:dyDescent="0.2">
      <c r="A20" s="143" t="s">
        <v>34</v>
      </c>
      <c r="F20" s="137"/>
      <c r="J20" s="276"/>
    </row>
    <row r="21" spans="1:10" x14ac:dyDescent="0.2">
      <c r="A21" s="143"/>
      <c r="B21" s="128" t="s">
        <v>35</v>
      </c>
      <c r="F21" s="137"/>
      <c r="J21" s="276"/>
    </row>
    <row r="22" spans="1:10" ht="15" x14ac:dyDescent="0.25">
      <c r="B22" s="128" t="s">
        <v>155</v>
      </c>
      <c r="E22" s="163"/>
      <c r="F22" s="159"/>
      <c r="G22" s="160"/>
      <c r="H22" s="160"/>
      <c r="I22" s="160"/>
      <c r="J22" s="274"/>
    </row>
    <row r="23" spans="1:10" x14ac:dyDescent="0.2">
      <c r="E23" s="163"/>
      <c r="F23" s="137"/>
      <c r="G23" s="163"/>
      <c r="H23" s="163"/>
      <c r="I23" s="163"/>
      <c r="J23" s="276"/>
    </row>
    <row r="24" spans="1:10" x14ac:dyDescent="0.2">
      <c r="B24" s="128" t="s">
        <v>36</v>
      </c>
      <c r="E24" s="163"/>
      <c r="F24" s="137"/>
      <c r="G24" s="163"/>
      <c r="H24" s="163"/>
      <c r="I24" s="163"/>
      <c r="J24" s="276"/>
    </row>
    <row r="25" spans="1:10" x14ac:dyDescent="0.2">
      <c r="B25" s="128" t="s">
        <v>150</v>
      </c>
      <c r="E25" s="163"/>
      <c r="F25" s="277">
        <v>0</v>
      </c>
      <c r="G25" s="163"/>
      <c r="H25" s="163"/>
      <c r="I25" s="163"/>
      <c r="J25" s="277"/>
    </row>
    <row r="26" spans="1:10" ht="15" x14ac:dyDescent="0.25">
      <c r="B26" s="128" t="s">
        <v>37</v>
      </c>
      <c r="E26" s="163"/>
      <c r="F26" s="271">
        <v>0</v>
      </c>
      <c r="G26" s="161"/>
      <c r="H26" s="161"/>
      <c r="I26" s="161"/>
      <c r="J26" s="271"/>
    </row>
    <row r="27" spans="1:10" ht="15" x14ac:dyDescent="0.25">
      <c r="B27" s="128" t="s">
        <v>38</v>
      </c>
      <c r="E27" s="163"/>
      <c r="F27" s="225">
        <f>ROUND(SUM('Start of the Year'!B5:B9)+'Statement of Operations'!F81,0)-F25-F26-F22</f>
        <v>0</v>
      </c>
      <c r="G27" s="161"/>
      <c r="H27" s="161"/>
      <c r="I27" s="161"/>
      <c r="J27" s="271"/>
    </row>
    <row r="28" spans="1:10" ht="15.75" thickBot="1" x14ac:dyDescent="0.3">
      <c r="E28" s="163"/>
      <c r="F28" s="227">
        <f>SUM(F22:F27)</f>
        <v>0</v>
      </c>
      <c r="G28" s="160"/>
      <c r="H28" s="162">
        <f>SUM(H19:H27)</f>
        <v>0</v>
      </c>
      <c r="I28" s="160"/>
      <c r="J28" s="253">
        <f>SUM(J22:J27)</f>
        <v>0</v>
      </c>
    </row>
    <row r="29" spans="1:10" x14ac:dyDescent="0.2">
      <c r="F29" s="164"/>
      <c r="J29" s="164"/>
    </row>
    <row r="30" spans="1:10" x14ac:dyDescent="0.2">
      <c r="F30" s="165"/>
      <c r="J30" s="137"/>
    </row>
    <row r="31" spans="1:10" x14ac:dyDescent="0.2">
      <c r="F31" s="164"/>
    </row>
    <row r="32" spans="1:10" x14ac:dyDescent="0.2">
      <c r="F32" s="163"/>
      <c r="J32" s="163"/>
    </row>
    <row r="33" spans="1:10" ht="13.5" thickBot="1" x14ac:dyDescent="0.25">
      <c r="B33" s="152"/>
      <c r="C33" s="152"/>
      <c r="D33" s="152"/>
      <c r="E33" s="119" t="s">
        <v>75</v>
      </c>
      <c r="F33" s="120">
        <f>ROUND('Revenue Items Operating Account'!Y80-'Expense Items Operating Account'!AM155+'Revenue Items Gaming Acct'!J80-'Expense Items Gaming Acct'!AM155+'Revenue Items Petty Cash'!J5,2)</f>
        <v>0</v>
      </c>
      <c r="J33" s="166"/>
    </row>
    <row r="34" spans="1:10" x14ac:dyDescent="0.2">
      <c r="B34" s="128" t="s">
        <v>39</v>
      </c>
    </row>
    <row r="36" spans="1:10" x14ac:dyDescent="0.2">
      <c r="A36" s="128" t="s">
        <v>40</v>
      </c>
    </row>
    <row r="38" spans="1:10" x14ac:dyDescent="0.2">
      <c r="B38" s="320" t="s">
        <v>153</v>
      </c>
      <c r="C38" s="320"/>
      <c r="D38" s="320"/>
      <c r="E38" s="320"/>
      <c r="F38" s="320"/>
      <c r="G38" s="320"/>
      <c r="H38" s="320"/>
      <c r="I38" s="320"/>
      <c r="J38" s="320"/>
    </row>
    <row r="39" spans="1:10" x14ac:dyDescent="0.2">
      <c r="B39" s="320"/>
      <c r="C39" s="320"/>
      <c r="D39" s="320"/>
      <c r="E39" s="320"/>
      <c r="F39" s="320"/>
      <c r="G39" s="320"/>
      <c r="H39" s="320"/>
      <c r="I39" s="320"/>
      <c r="J39" s="320"/>
    </row>
    <row r="40" spans="1:10" ht="6" customHeight="1" x14ac:dyDescent="0.2">
      <c r="B40" s="297"/>
      <c r="C40" s="297"/>
      <c r="D40" s="297"/>
      <c r="E40" s="297"/>
      <c r="F40" s="297"/>
      <c r="G40" s="297"/>
      <c r="H40" s="297"/>
      <c r="I40" s="297"/>
      <c r="J40" s="297"/>
    </row>
    <row r="41" spans="1:10" ht="45.75" customHeight="1" x14ac:dyDescent="0.2">
      <c r="B41" s="320" t="str">
        <f>"2.   Expenditures on capital items are expensed in the year they are acquired unless the individual cost item is more than $1,000.  As of "&amp;TEXT('Start of the Year'!D12,"mmmm dd, yyyy")&amp;", there are no capital assets."</f>
        <v>2.   Expenditures on capital items are expensed in the year they are acquired unless the individual cost item is more than $1,000.  As of September 30, 2022, there are no capital assets.</v>
      </c>
      <c r="C41" s="320"/>
      <c r="D41" s="320"/>
      <c r="E41" s="320"/>
      <c r="F41" s="320"/>
      <c r="G41" s="320"/>
      <c r="H41" s="320"/>
      <c r="I41" s="320"/>
      <c r="J41" s="320"/>
    </row>
    <row r="42" spans="1:10" ht="57.6" customHeight="1" x14ac:dyDescent="0.2">
      <c r="B42" s="320" t="s">
        <v>154</v>
      </c>
      <c r="C42" s="320"/>
      <c r="D42" s="320"/>
      <c r="E42" s="320"/>
      <c r="F42" s="320"/>
      <c r="G42" s="320"/>
      <c r="H42" s="320"/>
      <c r="I42" s="320"/>
      <c r="J42" s="320"/>
    </row>
    <row r="43" spans="1:10" x14ac:dyDescent="0.2">
      <c r="A43" s="167"/>
      <c r="B43" s="298"/>
      <c r="C43" s="298"/>
      <c r="D43" s="298"/>
      <c r="E43" s="298"/>
      <c r="F43" s="298"/>
      <c r="G43" s="298"/>
      <c r="H43" s="298"/>
      <c r="I43" s="298"/>
      <c r="J43" s="298"/>
    </row>
    <row r="44" spans="1:10" x14ac:dyDescent="0.2">
      <c r="B44" s="297"/>
      <c r="C44" s="297"/>
      <c r="D44" s="297"/>
      <c r="E44" s="297"/>
      <c r="F44" s="297"/>
      <c r="G44" s="297"/>
      <c r="H44" s="297"/>
      <c r="I44" s="297"/>
      <c r="J44" s="297"/>
    </row>
    <row r="45" spans="1:10" x14ac:dyDescent="0.2">
      <c r="B45" s="297"/>
      <c r="C45" s="297"/>
      <c r="D45" s="297"/>
      <c r="E45" s="297"/>
      <c r="F45" s="297"/>
      <c r="G45" s="297"/>
      <c r="H45" s="297"/>
      <c r="I45" s="297"/>
      <c r="J45" s="297"/>
    </row>
    <row r="46" spans="1:10" x14ac:dyDescent="0.2">
      <c r="B46" s="297"/>
      <c r="C46" s="297"/>
      <c r="D46" s="297"/>
      <c r="E46" s="297"/>
      <c r="F46" s="297"/>
      <c r="G46" s="297"/>
      <c r="H46" s="297"/>
      <c r="I46" s="297"/>
      <c r="J46" s="297"/>
    </row>
    <row r="47" spans="1:10" x14ac:dyDescent="0.2">
      <c r="B47" s="297"/>
      <c r="C47" s="297"/>
      <c r="D47" s="297"/>
      <c r="E47" s="297"/>
      <c r="F47" s="297"/>
      <c r="G47" s="297"/>
      <c r="H47" s="297"/>
      <c r="I47" s="297"/>
      <c r="J47" s="297"/>
    </row>
    <row r="48" spans="1:10" x14ac:dyDescent="0.2">
      <c r="B48" s="297"/>
      <c r="C48" s="297"/>
      <c r="D48" s="297"/>
      <c r="E48" s="297"/>
      <c r="F48" s="297"/>
      <c r="G48" s="297"/>
      <c r="H48" s="297"/>
      <c r="I48" s="297"/>
      <c r="J48" s="297"/>
    </row>
  </sheetData>
  <sheetProtection algorithmName="SHA-512" hashValue="7/fw8zoGNiLcIl6ecmWaGWsxVKJeet2ucHEx3+qJSNZKwLTRqB4J5BBd7AngRDnRqn7RIzoFekSMMi2cTPi9VA==" saltValue="JbjwPsGSKZES5b4BhF2B7w==" spinCount="100000" sheet="1" objects="1" scenarios="1"/>
  <mergeCells count="6">
    <mergeCell ref="B1:J1"/>
    <mergeCell ref="B2:J2"/>
    <mergeCell ref="B3:J3"/>
    <mergeCell ref="B41:J41"/>
    <mergeCell ref="B42:J42"/>
    <mergeCell ref="B38:J39"/>
  </mergeCells>
  <conditionalFormatting sqref="E33">
    <cfRule type="expression" dxfId="22" priority="2">
      <formula>$F$33=0</formula>
    </cfRule>
  </conditionalFormatting>
  <conditionalFormatting sqref="F33">
    <cfRule type="expression" dxfId="21" priority="1">
      <formula>"f22&lt;&gt;0"</formula>
    </cfRule>
  </conditionalFormatting>
  <pageMargins left="1.1023622047244095" right="0.70866141732283472" top="0.74803149606299213" bottom="0.74803149606299213" header="0.31496062992125984" footer="0.31496062992125984"/>
  <pageSetup scale="90" orientation="portrait" horizontalDpi="4294967293"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7030A0"/>
    <pageSetUpPr fitToPage="1"/>
  </sheetPr>
  <dimension ref="B1:M26"/>
  <sheetViews>
    <sheetView workbookViewId="0">
      <selection activeCell="K9" sqref="K9"/>
    </sheetView>
  </sheetViews>
  <sheetFormatPr defaultColWidth="8.7109375" defaultRowHeight="15" x14ac:dyDescent="0.25"/>
  <cols>
    <col min="1" max="1" width="2.42578125" customWidth="1"/>
    <col min="2" max="2" width="17" customWidth="1"/>
    <col min="3" max="3" width="12" customWidth="1"/>
    <col min="4" max="4" width="11" customWidth="1"/>
    <col min="5" max="5" width="12.5703125" customWidth="1"/>
    <col min="6" max="6" width="15.85546875" customWidth="1"/>
    <col min="7" max="7" width="9.5703125" customWidth="1"/>
    <col min="8" max="8" width="11.7109375" customWidth="1"/>
    <col min="9" max="9" width="29.28515625" customWidth="1"/>
    <col min="10" max="10" width="10.140625" bestFit="1" customWidth="1"/>
    <col min="11" max="11" width="11.140625" bestFit="1" customWidth="1"/>
    <col min="12" max="12" width="10.140625" bestFit="1" customWidth="1"/>
  </cols>
  <sheetData>
    <row r="1" spans="2:13" ht="18" x14ac:dyDescent="0.25">
      <c r="B1" s="322" t="str">
        <f>'Start of the Year'!B2</f>
        <v>xxxx RCACC SUPPORT COMMITTEE</v>
      </c>
      <c r="C1" s="322"/>
      <c r="D1" s="322"/>
      <c r="E1" s="322"/>
      <c r="F1" s="322"/>
      <c r="G1" s="322"/>
      <c r="H1" s="322"/>
      <c r="I1" s="322"/>
      <c r="J1" s="322"/>
    </row>
    <row r="2" spans="2:13" ht="18" x14ac:dyDescent="0.25">
      <c r="B2" s="315" t="s">
        <v>63</v>
      </c>
      <c r="C2" s="315"/>
      <c r="D2" s="315"/>
      <c r="E2" s="315"/>
      <c r="F2" s="315"/>
      <c r="G2" s="315"/>
      <c r="H2" s="315"/>
      <c r="I2" s="315"/>
      <c r="J2" s="315"/>
    </row>
    <row r="3" spans="2:13" ht="18.75" x14ac:dyDescent="0.3">
      <c r="B3" s="323" t="str">
        <f>"As at "&amp;TEXT('Start of the Year'!D12,"mmmm dd, yyyy")</f>
        <v>As at September 30, 2022</v>
      </c>
      <c r="C3" s="323"/>
      <c r="D3" s="323"/>
      <c r="E3" s="323"/>
      <c r="F3" s="323"/>
      <c r="G3" s="323"/>
      <c r="H3" s="323"/>
      <c r="I3" s="323"/>
      <c r="J3" s="323"/>
      <c r="L3" s="62"/>
    </row>
    <row r="4" spans="2:13" x14ac:dyDescent="0.25">
      <c r="I4" s="168"/>
      <c r="J4" s="169"/>
    </row>
    <row r="5" spans="2:13" x14ac:dyDescent="0.25">
      <c r="I5" s="169"/>
      <c r="J5" s="169"/>
    </row>
    <row r="6" spans="2:13" x14ac:dyDescent="0.25">
      <c r="E6" s="170"/>
      <c r="F6" s="62"/>
      <c r="J6" s="169"/>
    </row>
    <row r="7" spans="2:13" ht="15.75" x14ac:dyDescent="0.25">
      <c r="B7" s="171"/>
      <c r="C7" s="171"/>
      <c r="D7" s="172"/>
      <c r="E7" s="171"/>
      <c r="F7" s="171"/>
      <c r="G7" s="171"/>
      <c r="H7" s="171"/>
      <c r="I7" s="171"/>
      <c r="J7" s="173"/>
      <c r="K7" s="173"/>
      <c r="M7" s="62"/>
    </row>
    <row r="8" spans="2:13" x14ac:dyDescent="0.25">
      <c r="H8" s="174"/>
      <c r="I8" s="175"/>
      <c r="J8" s="175"/>
    </row>
    <row r="9" spans="2:13" ht="18.75" x14ac:dyDescent="0.3">
      <c r="B9" s="326" t="s">
        <v>73</v>
      </c>
      <c r="C9" s="326"/>
      <c r="D9" s="326"/>
      <c r="E9" s="326"/>
      <c r="F9" s="224">
        <f>'Start of the Year'!B5</f>
        <v>0</v>
      </c>
      <c r="G9" s="176"/>
      <c r="H9" s="327" t="s">
        <v>68</v>
      </c>
      <c r="I9" s="327"/>
      <c r="J9" s="328"/>
      <c r="K9" s="234">
        <v>0</v>
      </c>
      <c r="L9" s="176" t="s">
        <v>70</v>
      </c>
    </row>
    <row r="10" spans="2:13" x14ac:dyDescent="0.25">
      <c r="B10" s="329" t="s">
        <v>66</v>
      </c>
      <c r="C10" s="329"/>
      <c r="D10" s="329"/>
      <c r="E10" s="329"/>
      <c r="F10" s="61">
        <f>'Revenue Items Operating Account'!D80</f>
        <v>0</v>
      </c>
      <c r="G10" s="177"/>
      <c r="H10" s="178" t="s">
        <v>69</v>
      </c>
      <c r="J10" s="179"/>
      <c r="K10" s="180"/>
    </row>
    <row r="11" spans="2:13" x14ac:dyDescent="0.25">
      <c r="B11" s="330" t="s">
        <v>67</v>
      </c>
      <c r="C11" s="331"/>
      <c r="D11" s="331"/>
      <c r="E11" s="331"/>
      <c r="F11" s="62">
        <f>'Expense Items Operating Account'!E155</f>
        <v>0</v>
      </c>
      <c r="H11" s="181" t="s">
        <v>16</v>
      </c>
      <c r="I11" s="182" t="s">
        <v>17</v>
      </c>
      <c r="J11" s="63" t="s">
        <v>64</v>
      </c>
      <c r="K11" s="180"/>
    </row>
    <row r="12" spans="2:13" ht="19.5" thickBot="1" x14ac:dyDescent="0.35">
      <c r="B12" s="325" t="s">
        <v>18</v>
      </c>
      <c r="C12" s="325"/>
      <c r="D12" s="325"/>
      <c r="E12" s="325"/>
      <c r="F12" s="118">
        <f>ROUND(+F9+F10-F11,2)</f>
        <v>0</v>
      </c>
      <c r="G12" s="176" t="s">
        <v>71</v>
      </c>
      <c r="H12" s="189"/>
      <c r="I12" s="190"/>
      <c r="J12" s="191"/>
      <c r="K12" s="180"/>
    </row>
    <row r="13" spans="2:13" ht="15.75" thickTop="1" x14ac:dyDescent="0.25">
      <c r="H13" s="189"/>
      <c r="I13" s="190"/>
      <c r="J13" s="191"/>
      <c r="K13" s="180"/>
    </row>
    <row r="14" spans="2:13" ht="14.45" customHeight="1" x14ac:dyDescent="0.25">
      <c r="B14" s="324" t="str">
        <f>IF(F12=K25,"Bank Account is reconciled", "Warning: Bank Account Not Reconciled")</f>
        <v>Bank Account is reconciled</v>
      </c>
      <c r="C14" s="324"/>
      <c r="D14" s="324"/>
      <c r="E14" s="324"/>
      <c r="F14" s="324"/>
      <c r="H14" s="189"/>
      <c r="I14" s="190"/>
      <c r="J14" s="191"/>
      <c r="K14" s="180"/>
    </row>
    <row r="15" spans="2:13" ht="14.45" customHeight="1" x14ac:dyDescent="0.25">
      <c r="B15" s="324"/>
      <c r="C15" s="324"/>
      <c r="D15" s="324"/>
      <c r="E15" s="324"/>
      <c r="F15" s="324"/>
      <c r="H15" s="189"/>
      <c r="I15" s="190"/>
      <c r="J15" s="191"/>
      <c r="K15" s="183"/>
    </row>
    <row r="16" spans="2:13" x14ac:dyDescent="0.25">
      <c r="H16" s="189"/>
      <c r="I16" s="190"/>
      <c r="J16" s="191"/>
      <c r="K16" s="180"/>
    </row>
    <row r="17" spans="2:12" ht="14.45" customHeight="1" x14ac:dyDescent="0.25">
      <c r="B17" s="321" t="s">
        <v>74</v>
      </c>
      <c r="C17" s="321"/>
      <c r="D17" s="321"/>
      <c r="E17" s="321"/>
      <c r="F17" s="321"/>
      <c r="H17" s="189"/>
      <c r="I17" s="190"/>
      <c r="J17" s="191"/>
      <c r="K17" s="180"/>
    </row>
    <row r="18" spans="2:12" ht="14.45" customHeight="1" x14ac:dyDescent="0.25">
      <c r="B18" s="321"/>
      <c r="C18" s="321"/>
      <c r="D18" s="321"/>
      <c r="E18" s="321"/>
      <c r="F18" s="321"/>
      <c r="H18" s="189"/>
      <c r="I18" s="190"/>
      <c r="J18" s="191"/>
      <c r="K18" s="180"/>
    </row>
    <row r="19" spans="2:12" ht="14.45" customHeight="1" x14ac:dyDescent="0.25">
      <c r="B19" s="321"/>
      <c r="C19" s="321"/>
      <c r="D19" s="321"/>
      <c r="E19" s="321"/>
      <c r="F19" s="321"/>
      <c r="H19" s="189"/>
      <c r="I19" s="190"/>
      <c r="J19" s="191"/>
      <c r="K19" s="180"/>
    </row>
    <row r="20" spans="2:12" ht="14.45" customHeight="1" x14ac:dyDescent="0.25">
      <c r="B20" s="321"/>
      <c r="C20" s="321"/>
      <c r="D20" s="321"/>
      <c r="E20" s="321"/>
      <c r="F20" s="321"/>
      <c r="H20" s="189"/>
      <c r="I20" s="190"/>
      <c r="J20" s="191"/>
      <c r="K20" s="180"/>
    </row>
    <row r="21" spans="2:12" ht="14.45" customHeight="1" x14ac:dyDescent="0.25">
      <c r="B21" s="321"/>
      <c r="C21" s="321"/>
      <c r="D21" s="321"/>
      <c r="E21" s="321"/>
      <c r="F21" s="321"/>
      <c r="H21" s="189"/>
      <c r="I21" s="190"/>
      <c r="J21" s="192"/>
      <c r="K21" s="180"/>
    </row>
    <row r="22" spans="2:12" ht="14.45" customHeight="1" x14ac:dyDescent="0.25">
      <c r="B22" s="321"/>
      <c r="C22" s="321"/>
      <c r="D22" s="321"/>
      <c r="E22" s="321"/>
      <c r="F22" s="321"/>
      <c r="H22" s="193"/>
      <c r="I22" s="194"/>
      <c r="J22" s="192"/>
      <c r="K22" s="180"/>
    </row>
    <row r="23" spans="2:12" ht="14.45" customHeight="1" x14ac:dyDescent="0.25">
      <c r="B23" s="321"/>
      <c r="C23" s="321"/>
      <c r="D23" s="321"/>
      <c r="E23" s="321"/>
      <c r="F23" s="321"/>
      <c r="H23" s="184" t="s">
        <v>19</v>
      </c>
      <c r="I23" s="185"/>
      <c r="J23" s="186"/>
      <c r="K23" s="63">
        <f>+SUM(J12:J22)</f>
        <v>0</v>
      </c>
    </row>
    <row r="24" spans="2:12" x14ac:dyDescent="0.25">
      <c r="B24" s="321"/>
      <c r="C24" s="321"/>
      <c r="D24" s="321"/>
      <c r="E24" s="321"/>
      <c r="F24" s="321"/>
    </row>
    <row r="25" spans="2:12" x14ac:dyDescent="0.25">
      <c r="H25" s="187" t="s">
        <v>65</v>
      </c>
      <c r="I25" s="188"/>
      <c r="J25" s="188"/>
      <c r="K25" s="63">
        <f>+K9-K23</f>
        <v>0</v>
      </c>
      <c r="L25" s="176" t="s">
        <v>72</v>
      </c>
    </row>
    <row r="26" spans="2:12" ht="14.45" customHeight="1" x14ac:dyDescent="0.25"/>
  </sheetData>
  <protectedRanges>
    <protectedRange sqref="J11" name="Range3"/>
  </protectedRanges>
  <sortState xmlns:xlrd2="http://schemas.microsoft.com/office/spreadsheetml/2017/richdata2" ref="H12:J14">
    <sortCondition ref="H12"/>
  </sortState>
  <mergeCells count="10">
    <mergeCell ref="B17:F24"/>
    <mergeCell ref="B1:J1"/>
    <mergeCell ref="B2:J2"/>
    <mergeCell ref="B3:J3"/>
    <mergeCell ref="B14:F15"/>
    <mergeCell ref="B12:E12"/>
    <mergeCell ref="B9:E9"/>
    <mergeCell ref="H9:J9"/>
    <mergeCell ref="B10:E10"/>
    <mergeCell ref="B11:E11"/>
  </mergeCells>
  <conditionalFormatting sqref="B14">
    <cfRule type="containsText" dxfId="20" priority="1" operator="containsText" text="Warning">
      <formula>NOT(ISERROR(SEARCH("Warning",B14)))</formula>
    </cfRule>
    <cfRule type="containsText" dxfId="19" priority="2" operator="containsText" text="Warning">
      <formula>NOT(ISERROR(SEARCH("Warning",B14)))</formula>
    </cfRule>
    <cfRule type="colorScale" priority="3">
      <colorScale>
        <cfvo type="min"/>
        <cfvo type="max"/>
        <color rgb="FFFF0000"/>
        <color rgb="FFFFEF9C"/>
      </colorScale>
    </cfRule>
  </conditionalFormatting>
  <pageMargins left="0.7" right="0.7" top="0.75" bottom="0.75" header="0.3" footer="0.3"/>
  <pageSetup scale="80" orientation="landscape" horizontalDpi="4294967293"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7030A0"/>
  </sheetPr>
  <dimension ref="A1:AW85"/>
  <sheetViews>
    <sheetView zoomScaleNormal="100" workbookViewId="0">
      <pane ySplit="4" topLeftCell="A36" activePane="bottomLeft" state="frozen"/>
      <selection pane="bottomLeft" activeCell="B7" sqref="B7"/>
    </sheetView>
  </sheetViews>
  <sheetFormatPr defaultColWidth="8.7109375" defaultRowHeight="15" x14ac:dyDescent="0.25"/>
  <cols>
    <col min="1" max="1" width="9.28515625" style="60" bestFit="1" customWidth="1"/>
    <col min="2" max="2" width="10" style="60" bestFit="1" customWidth="1"/>
    <col min="3" max="3" width="30.85546875" style="60" customWidth="1"/>
    <col min="4" max="4" width="10.140625" style="60" bestFit="1" customWidth="1"/>
    <col min="5" max="5" width="12.85546875" style="60" customWidth="1"/>
    <col min="6" max="6" width="6.5703125" style="60" customWidth="1"/>
    <col min="7" max="7" width="16.42578125" style="60" customWidth="1"/>
    <col min="8" max="8" width="13.5703125" style="60" customWidth="1"/>
    <col min="9" max="9" width="13.28515625" style="60" customWidth="1"/>
    <col min="10" max="10" width="9.5703125" style="60" bestFit="1" customWidth="1"/>
    <col min="11" max="11" width="10.140625" style="60" bestFit="1" customWidth="1"/>
    <col min="12" max="12" width="10.140625" style="60" customWidth="1"/>
    <col min="13" max="15" width="8.7109375" style="60"/>
    <col min="16" max="16" width="10.5703125" style="60" customWidth="1"/>
    <col min="17" max="17" width="11.140625" style="60" customWidth="1"/>
    <col min="18" max="18" width="14.42578125" style="60" customWidth="1"/>
    <col min="19" max="19" width="10.5703125" style="60" customWidth="1"/>
    <col min="20" max="20" width="15.140625" style="60" customWidth="1"/>
    <col min="21" max="21" width="9.140625" style="60" bestFit="1" customWidth="1"/>
    <col min="22" max="22" width="10.28515625" style="60" customWidth="1"/>
    <col min="23" max="23" width="8.7109375" style="60"/>
    <col min="24" max="24" width="10.28515625" style="60" customWidth="1"/>
    <col min="25" max="25" width="9.140625" style="60" bestFit="1" customWidth="1"/>
    <col min="26" max="16384" width="8.7109375" style="60"/>
  </cols>
  <sheetData>
    <row r="1" spans="1:49" ht="16.5" thickBot="1" x14ac:dyDescent="0.3">
      <c r="B1" s="340" t="s">
        <v>20</v>
      </c>
      <c r="C1" s="341"/>
      <c r="D1" s="342"/>
      <c r="E1" s="334" t="s">
        <v>0</v>
      </c>
      <c r="F1" s="236"/>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row>
    <row r="2" spans="1:49" ht="42.95" customHeight="1" thickBot="1" x14ac:dyDescent="0.3">
      <c r="A2" s="65"/>
      <c r="B2" s="343"/>
      <c r="C2" s="344"/>
      <c r="D2" s="345"/>
      <c r="E2" s="335"/>
      <c r="F2" s="237"/>
      <c r="G2" s="346" t="s">
        <v>190</v>
      </c>
      <c r="H2" s="347"/>
      <c r="I2" s="347"/>
      <c r="J2" s="347"/>
      <c r="K2" s="347"/>
      <c r="L2" s="348"/>
      <c r="M2" s="349" t="s">
        <v>180</v>
      </c>
      <c r="N2" s="350"/>
      <c r="O2" s="350"/>
      <c r="P2" s="351"/>
      <c r="Q2" s="352" t="s">
        <v>188</v>
      </c>
      <c r="R2" s="353"/>
      <c r="S2" s="349" t="s">
        <v>185</v>
      </c>
      <c r="T2" s="351"/>
      <c r="U2" s="332" t="s">
        <v>189</v>
      </c>
      <c r="V2" s="333"/>
      <c r="W2" s="333"/>
      <c r="X2" s="333"/>
    </row>
    <row r="3" spans="1:49" ht="15.75" thickBot="1" x14ac:dyDescent="0.3">
      <c r="B3" s="66"/>
      <c r="C3" s="67"/>
      <c r="D3" s="68"/>
      <c r="E3" s="336"/>
      <c r="F3" s="237"/>
      <c r="G3" s="105">
        <v>4010</v>
      </c>
      <c r="H3" s="106">
        <v>4020</v>
      </c>
      <c r="I3" s="106">
        <v>4030</v>
      </c>
      <c r="J3" s="106">
        <v>4040</v>
      </c>
      <c r="K3" s="106">
        <v>4050</v>
      </c>
      <c r="L3" s="107">
        <v>4080</v>
      </c>
      <c r="M3" s="108">
        <v>4410</v>
      </c>
      <c r="N3" s="109">
        <v>4420</v>
      </c>
      <c r="O3" s="109">
        <v>4430</v>
      </c>
      <c r="P3" s="110">
        <v>4450</v>
      </c>
      <c r="Q3" s="251">
        <v>4610</v>
      </c>
      <c r="R3" s="252">
        <v>4620</v>
      </c>
      <c r="S3" s="109">
        <v>4630</v>
      </c>
      <c r="T3" s="109">
        <v>4640</v>
      </c>
      <c r="U3" s="111">
        <v>4810</v>
      </c>
      <c r="V3" s="106">
        <v>4820</v>
      </c>
      <c r="W3" s="106">
        <v>4830</v>
      </c>
      <c r="X3" s="106">
        <v>4840</v>
      </c>
    </row>
    <row r="4" spans="1:49" ht="60.75" thickBot="1" x14ac:dyDescent="0.3">
      <c r="A4" s="69" t="s">
        <v>1</v>
      </c>
      <c r="B4" s="70" t="s">
        <v>2</v>
      </c>
      <c r="C4" s="71" t="s">
        <v>3</v>
      </c>
      <c r="D4" s="72" t="s">
        <v>62</v>
      </c>
      <c r="E4" s="73" t="s">
        <v>5</v>
      </c>
      <c r="F4" s="238" t="s">
        <v>158</v>
      </c>
      <c r="G4" s="246" t="s">
        <v>174</v>
      </c>
      <c r="H4" s="246" t="s">
        <v>175</v>
      </c>
      <c r="I4" s="247" t="s">
        <v>176</v>
      </c>
      <c r="J4" s="248" t="s">
        <v>177</v>
      </c>
      <c r="K4" s="248" t="s">
        <v>178</v>
      </c>
      <c r="L4" s="249" t="s">
        <v>179</v>
      </c>
      <c r="M4" s="250" t="s">
        <v>181</v>
      </c>
      <c r="N4" s="250" t="s">
        <v>46</v>
      </c>
      <c r="O4" s="250" t="s">
        <v>47</v>
      </c>
      <c r="P4" s="250" t="s">
        <v>182</v>
      </c>
      <c r="Q4" s="250" t="s">
        <v>186</v>
      </c>
      <c r="R4" s="250" t="s">
        <v>187</v>
      </c>
      <c r="S4" s="250" t="s">
        <v>183</v>
      </c>
      <c r="T4" s="250" t="s">
        <v>184</v>
      </c>
      <c r="U4" s="250" t="s">
        <v>45</v>
      </c>
      <c r="V4" s="250" t="s">
        <v>45</v>
      </c>
      <c r="W4" s="250" t="s">
        <v>45</v>
      </c>
      <c r="X4" s="250" t="s">
        <v>45</v>
      </c>
      <c r="Y4" s="117" t="s">
        <v>61</v>
      </c>
    </row>
    <row r="5" spans="1:49" x14ac:dyDescent="0.25">
      <c r="A5" s="235"/>
      <c r="B5" s="11">
        <v>44805</v>
      </c>
      <c r="C5" s="122"/>
      <c r="D5" s="13"/>
      <c r="E5" s="76">
        <f t="shared" ref="E5:E36" si="0">SUM(G5:Y5)-D5</f>
        <v>0</v>
      </c>
      <c r="F5" s="239">
        <f>IF(B5="",0,IF(MONTH(B5)&lt;9,MONTH(B5)+4,MONTH(B5)-8))</f>
        <v>1</v>
      </c>
      <c r="G5" s="15"/>
      <c r="H5" s="15"/>
      <c r="I5" s="15"/>
      <c r="J5" s="15"/>
      <c r="K5" s="15"/>
      <c r="L5" s="15"/>
      <c r="M5" s="15"/>
      <c r="N5" s="15"/>
      <c r="O5" s="15"/>
      <c r="P5" s="15"/>
      <c r="Q5" s="15"/>
      <c r="R5" s="15"/>
      <c r="S5" s="15"/>
      <c r="T5" s="15"/>
      <c r="U5" s="15"/>
      <c r="V5" s="15"/>
      <c r="W5" s="15"/>
      <c r="X5" s="15"/>
      <c r="Y5" s="18"/>
    </row>
    <row r="6" spans="1:49" x14ac:dyDescent="0.25">
      <c r="A6" s="10"/>
      <c r="B6" s="11"/>
      <c r="C6" s="12"/>
      <c r="D6" s="13"/>
      <c r="E6" s="76">
        <f t="shared" si="0"/>
        <v>0</v>
      </c>
      <c r="F6" s="239">
        <f t="shared" ref="F6:F69" si="1">IF(B6="",0,IF(MONTH(B6)&lt;9,MONTH(B6)+4,MONTH(B6)-8))</f>
        <v>0</v>
      </c>
      <c r="G6" s="15"/>
      <c r="H6" s="15"/>
      <c r="I6" s="15"/>
      <c r="J6" s="15"/>
      <c r="K6" s="15"/>
      <c r="L6" s="15"/>
      <c r="M6" s="15"/>
      <c r="N6" s="15"/>
      <c r="O6" s="15"/>
      <c r="P6" s="15"/>
      <c r="Q6" s="15"/>
      <c r="R6" s="15"/>
      <c r="S6" s="15"/>
      <c r="T6" s="15"/>
      <c r="U6" s="15"/>
      <c r="V6" s="15"/>
      <c r="W6" s="15"/>
      <c r="X6" s="15"/>
      <c r="Y6" s="18"/>
    </row>
    <row r="7" spans="1:49" x14ac:dyDescent="0.25">
      <c r="A7" s="10"/>
      <c r="B7" s="11"/>
      <c r="C7" s="12"/>
      <c r="D7" s="13"/>
      <c r="E7" s="76">
        <f t="shared" si="0"/>
        <v>0</v>
      </c>
      <c r="F7" s="239">
        <f t="shared" si="1"/>
        <v>0</v>
      </c>
      <c r="G7" s="15"/>
      <c r="H7" s="15"/>
      <c r="I7" s="16"/>
      <c r="J7" s="16"/>
      <c r="K7" s="16"/>
      <c r="L7" s="17"/>
      <c r="M7" s="18"/>
      <c r="N7" s="18"/>
      <c r="O7" s="18"/>
      <c r="P7" s="18"/>
      <c r="Q7" s="18"/>
      <c r="R7" s="18"/>
      <c r="S7" s="18"/>
      <c r="T7" s="18"/>
      <c r="U7" s="18"/>
      <c r="V7" s="18"/>
      <c r="W7" s="18"/>
      <c r="X7" s="18"/>
      <c r="Y7" s="18"/>
    </row>
    <row r="8" spans="1:49" x14ac:dyDescent="0.25">
      <c r="A8" s="10"/>
      <c r="B8" s="11"/>
      <c r="C8" s="12"/>
      <c r="D8" s="13"/>
      <c r="E8" s="76">
        <f t="shared" si="0"/>
        <v>0</v>
      </c>
      <c r="F8" s="239">
        <f t="shared" si="1"/>
        <v>0</v>
      </c>
      <c r="G8" s="15"/>
      <c r="H8" s="15"/>
      <c r="I8" s="16"/>
      <c r="J8" s="16"/>
      <c r="K8" s="16"/>
      <c r="L8" s="17"/>
      <c r="M8" s="18"/>
      <c r="N8" s="18"/>
      <c r="O8" s="18"/>
      <c r="P8" s="18"/>
      <c r="Q8" s="18"/>
      <c r="R8" s="18"/>
      <c r="S8" s="18"/>
      <c r="T8" s="18"/>
      <c r="U8" s="18"/>
      <c r="V8" s="18"/>
      <c r="W8" s="18"/>
      <c r="X8" s="18"/>
      <c r="Y8" s="18"/>
    </row>
    <row r="9" spans="1:49" x14ac:dyDescent="0.25">
      <c r="A9" s="10"/>
      <c r="B9" s="11"/>
      <c r="C9" s="12"/>
      <c r="D9" s="13"/>
      <c r="E9" s="76">
        <f t="shared" si="0"/>
        <v>0</v>
      </c>
      <c r="F9" s="239">
        <f t="shared" si="1"/>
        <v>0</v>
      </c>
      <c r="G9" s="15"/>
      <c r="H9" s="15"/>
      <c r="I9" s="16"/>
      <c r="J9" s="16"/>
      <c r="K9" s="16"/>
      <c r="L9" s="17"/>
      <c r="M9" s="18"/>
      <c r="N9" s="18"/>
      <c r="O9" s="18"/>
      <c r="P9" s="18"/>
      <c r="Q9" s="18"/>
      <c r="R9" s="18"/>
      <c r="S9" s="18"/>
      <c r="T9" s="18"/>
      <c r="U9" s="18"/>
      <c r="V9" s="18"/>
      <c r="W9" s="18"/>
      <c r="X9" s="18"/>
      <c r="Y9" s="18"/>
    </row>
    <row r="10" spans="1:49" x14ac:dyDescent="0.25">
      <c r="A10" s="10"/>
      <c r="B10" s="11"/>
      <c r="C10" s="12"/>
      <c r="D10" s="13"/>
      <c r="E10" s="76">
        <f t="shared" si="0"/>
        <v>0</v>
      </c>
      <c r="F10" s="239">
        <f t="shared" si="1"/>
        <v>0</v>
      </c>
      <c r="G10" s="15"/>
      <c r="H10" s="15"/>
      <c r="I10" s="16"/>
      <c r="J10" s="16"/>
      <c r="K10" s="16"/>
      <c r="L10" s="17"/>
      <c r="M10" s="18"/>
      <c r="N10" s="18"/>
      <c r="O10" s="18"/>
      <c r="P10" s="18"/>
      <c r="Q10" s="18"/>
      <c r="R10" s="18"/>
      <c r="S10" s="18"/>
      <c r="T10" s="18"/>
      <c r="U10" s="18"/>
      <c r="V10" s="18"/>
      <c r="W10" s="18"/>
      <c r="X10" s="18"/>
      <c r="Y10" s="18"/>
    </row>
    <row r="11" spans="1:49" x14ac:dyDescent="0.25">
      <c r="A11" s="10"/>
      <c r="B11" s="11"/>
      <c r="C11" s="12"/>
      <c r="D11" s="13"/>
      <c r="E11" s="76">
        <f t="shared" si="0"/>
        <v>0</v>
      </c>
      <c r="F11" s="239">
        <f t="shared" si="1"/>
        <v>0</v>
      </c>
      <c r="G11" s="15"/>
      <c r="H11" s="15"/>
      <c r="I11" s="16"/>
      <c r="J11" s="16"/>
      <c r="K11" s="16"/>
      <c r="L11" s="17"/>
      <c r="M11" s="18"/>
      <c r="N11" s="18"/>
      <c r="O11" s="18"/>
      <c r="P11" s="18"/>
      <c r="Q11" s="18"/>
      <c r="R11" s="18"/>
      <c r="S11" s="18"/>
      <c r="T11" s="18"/>
      <c r="U11" s="18"/>
      <c r="V11" s="18"/>
      <c r="W11" s="18"/>
      <c r="X11" s="18"/>
      <c r="Y11" s="18"/>
    </row>
    <row r="12" spans="1:49" x14ac:dyDescent="0.25">
      <c r="A12" s="10"/>
      <c r="B12" s="11"/>
      <c r="C12" s="12"/>
      <c r="D12" s="13"/>
      <c r="E12" s="76">
        <f t="shared" si="0"/>
        <v>0</v>
      </c>
      <c r="F12" s="239">
        <f t="shared" si="1"/>
        <v>0</v>
      </c>
      <c r="G12" s="15"/>
      <c r="H12" s="15"/>
      <c r="I12" s="16"/>
      <c r="J12" s="16"/>
      <c r="K12" s="16"/>
      <c r="L12" s="17"/>
      <c r="M12" s="18"/>
      <c r="N12" s="18"/>
      <c r="O12" s="18"/>
      <c r="P12" s="18"/>
      <c r="Q12" s="18"/>
      <c r="R12" s="18"/>
      <c r="S12" s="18"/>
      <c r="T12" s="18"/>
      <c r="U12" s="18"/>
      <c r="V12" s="18"/>
      <c r="W12" s="18"/>
      <c r="X12" s="18"/>
      <c r="Y12" s="18"/>
    </row>
    <row r="13" spans="1:49" x14ac:dyDescent="0.25">
      <c r="A13" s="10"/>
      <c r="B13" s="11"/>
      <c r="C13" s="12"/>
      <c r="D13" s="13"/>
      <c r="E13" s="76">
        <f t="shared" si="0"/>
        <v>0</v>
      </c>
      <c r="F13" s="239">
        <f t="shared" si="1"/>
        <v>0</v>
      </c>
      <c r="G13" s="15"/>
      <c r="H13" s="15"/>
      <c r="I13" s="16"/>
      <c r="J13" s="16"/>
      <c r="K13" s="16"/>
      <c r="L13" s="17"/>
      <c r="M13" s="18"/>
      <c r="N13" s="18"/>
      <c r="O13" s="18"/>
      <c r="P13" s="18"/>
      <c r="Q13" s="18"/>
      <c r="R13" s="18"/>
      <c r="S13" s="18"/>
      <c r="T13" s="18"/>
      <c r="U13" s="18"/>
      <c r="V13" s="18"/>
      <c r="W13" s="18"/>
      <c r="X13" s="18"/>
      <c r="Y13" s="18"/>
    </row>
    <row r="14" spans="1:49" x14ac:dyDescent="0.25">
      <c r="A14" s="10"/>
      <c r="B14" s="11"/>
      <c r="C14" s="12"/>
      <c r="D14" s="13"/>
      <c r="E14" s="76">
        <f t="shared" si="0"/>
        <v>0</v>
      </c>
      <c r="F14" s="239">
        <f t="shared" si="1"/>
        <v>0</v>
      </c>
      <c r="G14" s="15"/>
      <c r="H14" s="15"/>
      <c r="I14" s="16"/>
      <c r="J14" s="16"/>
      <c r="K14" s="16"/>
      <c r="L14" s="17"/>
      <c r="M14" s="18"/>
      <c r="N14" s="18"/>
      <c r="O14" s="18"/>
      <c r="P14" s="18"/>
      <c r="Q14" s="18"/>
      <c r="R14" s="18"/>
      <c r="S14" s="18"/>
      <c r="T14" s="18"/>
      <c r="U14" s="18"/>
      <c r="V14" s="18"/>
      <c r="W14" s="18"/>
      <c r="X14" s="18"/>
      <c r="Y14" s="18"/>
    </row>
    <row r="15" spans="1:49" x14ac:dyDescent="0.25">
      <c r="A15" s="10"/>
      <c r="B15" s="11"/>
      <c r="C15" s="12"/>
      <c r="D15" s="13"/>
      <c r="E15" s="76">
        <f t="shared" si="0"/>
        <v>0</v>
      </c>
      <c r="F15" s="239">
        <f t="shared" si="1"/>
        <v>0</v>
      </c>
      <c r="G15" s="15"/>
      <c r="H15" s="15"/>
      <c r="I15" s="16"/>
      <c r="J15" s="16"/>
      <c r="K15" s="16"/>
      <c r="L15" s="17"/>
      <c r="M15" s="18"/>
      <c r="N15" s="18"/>
      <c r="O15" s="18"/>
      <c r="P15" s="18"/>
      <c r="Q15" s="18"/>
      <c r="R15" s="18"/>
      <c r="S15" s="18"/>
      <c r="T15" s="18"/>
      <c r="U15" s="18"/>
      <c r="V15" s="18"/>
      <c r="W15" s="18"/>
      <c r="X15" s="18"/>
      <c r="Y15" s="18"/>
    </row>
    <row r="16" spans="1:49" x14ac:dyDescent="0.25">
      <c r="A16" s="10"/>
      <c r="B16" s="11"/>
      <c r="C16" s="12"/>
      <c r="D16" s="13"/>
      <c r="E16" s="76">
        <f t="shared" si="0"/>
        <v>0</v>
      </c>
      <c r="F16" s="239">
        <f t="shared" si="1"/>
        <v>0</v>
      </c>
      <c r="G16" s="15"/>
      <c r="H16" s="15"/>
      <c r="I16" s="16"/>
      <c r="J16" s="16"/>
      <c r="K16" s="16"/>
      <c r="L16" s="17"/>
      <c r="M16" s="18"/>
      <c r="N16" s="18"/>
      <c r="O16" s="18"/>
      <c r="P16" s="18"/>
      <c r="Q16" s="18"/>
      <c r="R16" s="18"/>
      <c r="S16" s="18"/>
      <c r="T16" s="18"/>
      <c r="U16" s="18"/>
      <c r="V16" s="18"/>
      <c r="W16" s="18"/>
      <c r="X16" s="18"/>
      <c r="Y16" s="18"/>
    </row>
    <row r="17" spans="1:25" x14ac:dyDescent="0.25">
      <c r="A17" s="10"/>
      <c r="B17" s="11"/>
      <c r="C17" s="12"/>
      <c r="D17" s="13"/>
      <c r="E17" s="76">
        <f t="shared" si="0"/>
        <v>0</v>
      </c>
      <c r="F17" s="239">
        <f t="shared" si="1"/>
        <v>0</v>
      </c>
      <c r="G17" s="15"/>
      <c r="H17" s="15"/>
      <c r="I17" s="16"/>
      <c r="J17" s="16"/>
      <c r="K17" s="16"/>
      <c r="L17" s="17"/>
      <c r="M17" s="18"/>
      <c r="N17" s="18"/>
      <c r="O17" s="18"/>
      <c r="P17" s="18"/>
      <c r="Q17" s="18"/>
      <c r="R17" s="18"/>
      <c r="S17" s="18"/>
      <c r="T17" s="18"/>
      <c r="U17" s="18"/>
      <c r="V17" s="18"/>
      <c r="W17" s="18"/>
      <c r="X17" s="18"/>
      <c r="Y17" s="18"/>
    </row>
    <row r="18" spans="1:25" x14ac:dyDescent="0.25">
      <c r="A18" s="10"/>
      <c r="B18" s="11"/>
      <c r="C18" s="12"/>
      <c r="D18" s="13"/>
      <c r="E18" s="76">
        <f t="shared" si="0"/>
        <v>0</v>
      </c>
      <c r="F18" s="239">
        <f t="shared" si="1"/>
        <v>0</v>
      </c>
      <c r="G18" s="15"/>
      <c r="H18" s="15"/>
      <c r="I18" s="16"/>
      <c r="J18" s="16"/>
      <c r="K18" s="16"/>
      <c r="L18" s="17"/>
      <c r="M18" s="18"/>
      <c r="N18" s="18"/>
      <c r="O18" s="18"/>
      <c r="P18" s="18"/>
      <c r="Q18" s="18"/>
      <c r="R18" s="18"/>
      <c r="S18" s="18"/>
      <c r="T18" s="18"/>
      <c r="U18" s="18"/>
      <c r="V18" s="18"/>
      <c r="W18" s="18"/>
      <c r="X18" s="18"/>
      <c r="Y18" s="18"/>
    </row>
    <row r="19" spans="1:25" x14ac:dyDescent="0.25">
      <c r="A19" s="10"/>
      <c r="B19" s="11"/>
      <c r="C19" s="12"/>
      <c r="D19" s="13"/>
      <c r="E19" s="76">
        <f t="shared" si="0"/>
        <v>0</v>
      </c>
      <c r="F19" s="239">
        <f t="shared" si="1"/>
        <v>0</v>
      </c>
      <c r="G19" s="15"/>
      <c r="H19" s="15"/>
      <c r="I19" s="16"/>
      <c r="J19" s="16"/>
      <c r="K19" s="16"/>
      <c r="L19" s="17"/>
      <c r="M19" s="18"/>
      <c r="N19" s="18"/>
      <c r="O19" s="18"/>
      <c r="P19" s="18"/>
      <c r="Q19" s="18"/>
      <c r="R19" s="18"/>
      <c r="S19" s="18"/>
      <c r="T19" s="18"/>
      <c r="U19" s="18"/>
      <c r="V19" s="18"/>
      <c r="W19" s="18"/>
      <c r="X19" s="18"/>
      <c r="Y19" s="18"/>
    </row>
    <row r="20" spans="1:25" x14ac:dyDescent="0.25">
      <c r="A20" s="10"/>
      <c r="B20" s="11"/>
      <c r="C20" s="12"/>
      <c r="D20" s="13"/>
      <c r="E20" s="76">
        <f t="shared" si="0"/>
        <v>0</v>
      </c>
      <c r="F20" s="239">
        <f t="shared" si="1"/>
        <v>0</v>
      </c>
      <c r="G20" s="15"/>
      <c r="H20" s="15"/>
      <c r="I20" s="16"/>
      <c r="J20" s="16"/>
      <c r="K20" s="16"/>
      <c r="L20" s="17"/>
      <c r="M20" s="18"/>
      <c r="N20" s="18"/>
      <c r="O20" s="18"/>
      <c r="P20" s="18"/>
      <c r="Q20" s="18"/>
      <c r="R20" s="18"/>
      <c r="S20" s="18"/>
      <c r="T20" s="18"/>
      <c r="U20" s="18"/>
      <c r="V20" s="18"/>
      <c r="W20" s="18"/>
      <c r="X20" s="18"/>
      <c r="Y20" s="18"/>
    </row>
    <row r="21" spans="1:25" x14ac:dyDescent="0.25">
      <c r="A21" s="10"/>
      <c r="B21" s="11"/>
      <c r="C21" s="12"/>
      <c r="D21" s="13"/>
      <c r="E21" s="76">
        <f t="shared" si="0"/>
        <v>0</v>
      </c>
      <c r="F21" s="239">
        <f t="shared" si="1"/>
        <v>0</v>
      </c>
      <c r="G21" s="15"/>
      <c r="H21" s="15"/>
      <c r="I21" s="16"/>
      <c r="J21" s="16"/>
      <c r="K21" s="16"/>
      <c r="L21" s="17"/>
      <c r="M21" s="18"/>
      <c r="N21" s="18"/>
      <c r="O21" s="18"/>
      <c r="P21" s="18"/>
      <c r="Q21" s="18"/>
      <c r="R21" s="18"/>
      <c r="S21" s="18"/>
      <c r="T21" s="18"/>
      <c r="U21" s="18"/>
      <c r="V21" s="18"/>
      <c r="W21" s="18"/>
      <c r="X21" s="18"/>
      <c r="Y21" s="18"/>
    </row>
    <row r="22" spans="1:25" x14ac:dyDescent="0.25">
      <c r="A22" s="10"/>
      <c r="B22" s="11"/>
      <c r="C22" s="12"/>
      <c r="D22" s="13"/>
      <c r="E22" s="76">
        <f t="shared" si="0"/>
        <v>0</v>
      </c>
      <c r="F22" s="239">
        <f t="shared" si="1"/>
        <v>0</v>
      </c>
      <c r="G22" s="15"/>
      <c r="H22" s="15"/>
      <c r="I22" s="16"/>
      <c r="J22" s="16"/>
      <c r="K22" s="16"/>
      <c r="L22" s="17"/>
      <c r="M22" s="18"/>
      <c r="N22" s="18"/>
      <c r="O22" s="18"/>
      <c r="P22" s="18"/>
      <c r="Q22" s="18"/>
      <c r="R22" s="18"/>
      <c r="S22" s="18"/>
      <c r="T22" s="18"/>
      <c r="U22" s="18"/>
      <c r="V22" s="18"/>
      <c r="W22" s="18"/>
      <c r="X22" s="18"/>
      <c r="Y22" s="18"/>
    </row>
    <row r="23" spans="1:25" x14ac:dyDescent="0.25">
      <c r="A23" s="10"/>
      <c r="B23" s="11"/>
      <c r="C23" s="12"/>
      <c r="D23" s="13"/>
      <c r="E23" s="76">
        <f t="shared" si="0"/>
        <v>0</v>
      </c>
      <c r="F23" s="239">
        <f t="shared" si="1"/>
        <v>0</v>
      </c>
      <c r="G23" s="15"/>
      <c r="H23" s="15"/>
      <c r="I23" s="16"/>
      <c r="J23" s="16"/>
      <c r="K23" s="16"/>
      <c r="L23" s="17"/>
      <c r="M23" s="18"/>
      <c r="N23" s="18"/>
      <c r="O23" s="18"/>
      <c r="P23" s="18"/>
      <c r="Q23" s="18"/>
      <c r="R23" s="18"/>
      <c r="S23" s="18"/>
      <c r="T23" s="18"/>
      <c r="U23" s="18"/>
      <c r="V23" s="18"/>
      <c r="W23" s="18"/>
      <c r="X23" s="18"/>
      <c r="Y23" s="18"/>
    </row>
    <row r="24" spans="1:25" x14ac:dyDescent="0.25">
      <c r="A24" s="10"/>
      <c r="B24" s="11"/>
      <c r="C24" s="12"/>
      <c r="D24" s="13"/>
      <c r="E24" s="76">
        <f t="shared" si="0"/>
        <v>0</v>
      </c>
      <c r="F24" s="239">
        <f t="shared" si="1"/>
        <v>0</v>
      </c>
      <c r="G24" s="15"/>
      <c r="H24" s="15"/>
      <c r="I24" s="16"/>
      <c r="J24" s="16"/>
      <c r="K24" s="16"/>
      <c r="L24" s="17"/>
      <c r="M24" s="18"/>
      <c r="N24" s="18"/>
      <c r="O24" s="18"/>
      <c r="P24" s="18"/>
      <c r="Q24" s="18"/>
      <c r="R24" s="18"/>
      <c r="S24" s="18"/>
      <c r="T24" s="18"/>
      <c r="U24" s="18"/>
      <c r="V24" s="18"/>
      <c r="W24" s="18"/>
      <c r="X24" s="18"/>
      <c r="Y24" s="18"/>
    </row>
    <row r="25" spans="1:25" x14ac:dyDescent="0.25">
      <c r="A25" s="10"/>
      <c r="B25" s="11"/>
      <c r="C25" s="12"/>
      <c r="D25" s="13"/>
      <c r="E25" s="76">
        <f t="shared" si="0"/>
        <v>0</v>
      </c>
      <c r="F25" s="239">
        <f t="shared" si="1"/>
        <v>0</v>
      </c>
      <c r="G25" s="15"/>
      <c r="H25" s="15"/>
      <c r="I25" s="16"/>
      <c r="J25" s="16"/>
      <c r="K25" s="16"/>
      <c r="L25" s="17"/>
      <c r="M25" s="18"/>
      <c r="N25" s="18"/>
      <c r="O25" s="18"/>
      <c r="P25" s="18"/>
      <c r="Q25" s="18"/>
      <c r="R25" s="18"/>
      <c r="S25" s="18"/>
      <c r="T25" s="18"/>
      <c r="U25" s="18"/>
      <c r="V25" s="18"/>
      <c r="W25" s="18"/>
      <c r="X25" s="18"/>
      <c r="Y25" s="18"/>
    </row>
    <row r="26" spans="1:25" x14ac:dyDescent="0.25">
      <c r="A26" s="10"/>
      <c r="B26" s="11"/>
      <c r="C26" s="12"/>
      <c r="D26" s="13"/>
      <c r="E26" s="76">
        <f t="shared" si="0"/>
        <v>0</v>
      </c>
      <c r="F26" s="239">
        <f t="shared" si="1"/>
        <v>0</v>
      </c>
      <c r="G26" s="15"/>
      <c r="H26" s="15"/>
      <c r="I26" s="16"/>
      <c r="J26" s="16"/>
      <c r="K26" s="16"/>
      <c r="L26" s="17"/>
      <c r="M26" s="18"/>
      <c r="N26" s="18"/>
      <c r="O26" s="18"/>
      <c r="P26" s="18"/>
      <c r="Q26" s="18"/>
      <c r="R26" s="18"/>
      <c r="S26" s="18"/>
      <c r="T26" s="18"/>
      <c r="U26" s="18"/>
      <c r="V26" s="18"/>
      <c r="W26" s="18"/>
      <c r="X26" s="18"/>
      <c r="Y26" s="18"/>
    </row>
    <row r="27" spans="1:25" x14ac:dyDescent="0.25">
      <c r="A27" s="10"/>
      <c r="B27" s="11"/>
      <c r="C27" s="12"/>
      <c r="D27" s="13"/>
      <c r="E27" s="76">
        <f t="shared" si="0"/>
        <v>0</v>
      </c>
      <c r="F27" s="239">
        <f t="shared" si="1"/>
        <v>0</v>
      </c>
      <c r="G27" s="15"/>
      <c r="H27" s="15"/>
      <c r="I27" s="16"/>
      <c r="J27" s="16"/>
      <c r="K27" s="16"/>
      <c r="L27" s="17"/>
      <c r="M27" s="18"/>
      <c r="N27" s="18"/>
      <c r="O27" s="18"/>
      <c r="P27" s="18"/>
      <c r="Q27" s="18"/>
      <c r="R27" s="18"/>
      <c r="S27" s="18"/>
      <c r="T27" s="18"/>
      <c r="U27" s="18"/>
      <c r="V27" s="18"/>
      <c r="W27" s="18"/>
      <c r="X27" s="18"/>
      <c r="Y27" s="18"/>
    </row>
    <row r="28" spans="1:25" x14ac:dyDescent="0.25">
      <c r="A28" s="10"/>
      <c r="B28" s="11"/>
      <c r="C28" s="12"/>
      <c r="D28" s="13"/>
      <c r="E28" s="76">
        <f t="shared" si="0"/>
        <v>0</v>
      </c>
      <c r="F28" s="239">
        <f t="shared" si="1"/>
        <v>0</v>
      </c>
      <c r="G28" s="15"/>
      <c r="H28" s="15"/>
      <c r="I28" s="16"/>
      <c r="J28" s="16"/>
      <c r="K28" s="16"/>
      <c r="L28" s="17"/>
      <c r="M28" s="18"/>
      <c r="N28" s="18"/>
      <c r="O28" s="18"/>
      <c r="P28" s="18"/>
      <c r="Q28" s="18"/>
      <c r="R28" s="18"/>
      <c r="S28" s="18"/>
      <c r="T28" s="18"/>
      <c r="U28" s="18"/>
      <c r="V28" s="18"/>
      <c r="W28" s="18"/>
      <c r="X28" s="18"/>
      <c r="Y28" s="18"/>
    </row>
    <row r="29" spans="1:25" x14ac:dyDescent="0.25">
      <c r="A29" s="10"/>
      <c r="B29" s="11"/>
      <c r="C29" s="12"/>
      <c r="D29" s="13"/>
      <c r="E29" s="76">
        <f t="shared" si="0"/>
        <v>0</v>
      </c>
      <c r="F29" s="239">
        <f t="shared" si="1"/>
        <v>0</v>
      </c>
      <c r="G29" s="15"/>
      <c r="H29" s="15"/>
      <c r="I29" s="16"/>
      <c r="J29" s="16"/>
      <c r="K29" s="16"/>
      <c r="L29" s="17"/>
      <c r="M29" s="18"/>
      <c r="N29" s="18"/>
      <c r="O29" s="18"/>
      <c r="P29" s="18"/>
      <c r="Q29" s="18"/>
      <c r="R29" s="18"/>
      <c r="S29" s="18"/>
      <c r="T29" s="18"/>
      <c r="U29" s="18"/>
      <c r="V29" s="18"/>
      <c r="W29" s="18"/>
      <c r="X29" s="18"/>
      <c r="Y29" s="18"/>
    </row>
    <row r="30" spans="1:25" x14ac:dyDescent="0.25">
      <c r="A30" s="10"/>
      <c r="B30" s="11"/>
      <c r="C30" s="12"/>
      <c r="D30" s="13"/>
      <c r="E30" s="76">
        <f t="shared" si="0"/>
        <v>0</v>
      </c>
      <c r="F30" s="239">
        <f t="shared" si="1"/>
        <v>0</v>
      </c>
      <c r="G30" s="15"/>
      <c r="H30" s="15"/>
      <c r="I30" s="16"/>
      <c r="J30" s="16"/>
      <c r="K30" s="16"/>
      <c r="L30" s="17"/>
      <c r="M30" s="18"/>
      <c r="N30" s="18"/>
      <c r="O30" s="18"/>
      <c r="P30" s="18"/>
      <c r="Q30" s="18"/>
      <c r="R30" s="18"/>
      <c r="S30" s="18"/>
      <c r="T30" s="18"/>
      <c r="U30" s="18"/>
      <c r="V30" s="18"/>
      <c r="W30" s="18"/>
      <c r="X30" s="18"/>
      <c r="Y30" s="18"/>
    </row>
    <row r="31" spans="1:25" x14ac:dyDescent="0.25">
      <c r="A31" s="10"/>
      <c r="B31" s="11"/>
      <c r="C31" s="12"/>
      <c r="D31" s="13"/>
      <c r="E31" s="76">
        <f t="shared" si="0"/>
        <v>0</v>
      </c>
      <c r="F31" s="239">
        <f t="shared" si="1"/>
        <v>0</v>
      </c>
      <c r="G31" s="15"/>
      <c r="H31" s="15"/>
      <c r="I31" s="16"/>
      <c r="J31" s="16"/>
      <c r="K31" s="16"/>
      <c r="L31" s="17"/>
      <c r="M31" s="18"/>
      <c r="N31" s="18"/>
      <c r="O31" s="18"/>
      <c r="P31" s="18"/>
      <c r="Q31" s="18"/>
      <c r="R31" s="18"/>
      <c r="S31" s="18"/>
      <c r="T31" s="18"/>
      <c r="U31" s="18"/>
      <c r="V31" s="18"/>
      <c r="W31" s="18"/>
      <c r="X31" s="18"/>
      <c r="Y31" s="18"/>
    </row>
    <row r="32" spans="1:25" x14ac:dyDescent="0.25">
      <c r="A32" s="10"/>
      <c r="B32" s="11"/>
      <c r="C32" s="12"/>
      <c r="D32" s="13"/>
      <c r="E32" s="76">
        <f t="shared" si="0"/>
        <v>0</v>
      </c>
      <c r="F32" s="239">
        <f t="shared" si="1"/>
        <v>0</v>
      </c>
      <c r="G32" s="15"/>
      <c r="H32" s="15"/>
      <c r="I32" s="16"/>
      <c r="J32" s="16"/>
      <c r="K32" s="16"/>
      <c r="L32" s="17"/>
      <c r="M32" s="18"/>
      <c r="N32" s="18"/>
      <c r="O32" s="18"/>
      <c r="P32" s="18"/>
      <c r="Q32" s="18"/>
      <c r="R32" s="18"/>
      <c r="S32" s="18"/>
      <c r="T32" s="18"/>
      <c r="U32" s="18"/>
      <c r="V32" s="18"/>
      <c r="W32" s="18"/>
      <c r="X32" s="18"/>
      <c r="Y32" s="18"/>
    </row>
    <row r="33" spans="1:25" x14ac:dyDescent="0.25">
      <c r="A33" s="10"/>
      <c r="B33" s="11"/>
      <c r="C33" s="12"/>
      <c r="D33" s="13"/>
      <c r="E33" s="76">
        <f t="shared" si="0"/>
        <v>0</v>
      </c>
      <c r="F33" s="239">
        <f t="shared" si="1"/>
        <v>0</v>
      </c>
      <c r="G33" s="15"/>
      <c r="H33" s="15"/>
      <c r="I33" s="16"/>
      <c r="J33" s="16"/>
      <c r="K33" s="16"/>
      <c r="L33" s="17"/>
      <c r="M33" s="18"/>
      <c r="N33" s="18"/>
      <c r="O33" s="18"/>
      <c r="P33" s="18"/>
      <c r="Q33" s="18"/>
      <c r="R33" s="18"/>
      <c r="S33" s="18"/>
      <c r="T33" s="18"/>
      <c r="U33" s="18"/>
      <c r="V33" s="18"/>
      <c r="W33" s="18"/>
      <c r="X33" s="18"/>
      <c r="Y33" s="18"/>
    </row>
    <row r="34" spans="1:25" x14ac:dyDescent="0.25">
      <c r="A34" s="10"/>
      <c r="B34" s="11"/>
      <c r="C34" s="12"/>
      <c r="D34" s="13"/>
      <c r="E34" s="76">
        <f t="shared" si="0"/>
        <v>0</v>
      </c>
      <c r="F34" s="239">
        <f t="shared" si="1"/>
        <v>0</v>
      </c>
      <c r="G34" s="15"/>
      <c r="H34" s="15"/>
      <c r="I34" s="16"/>
      <c r="J34" s="16"/>
      <c r="K34" s="16"/>
      <c r="L34" s="17"/>
      <c r="M34" s="18"/>
      <c r="N34" s="18"/>
      <c r="O34" s="18"/>
      <c r="P34" s="18"/>
      <c r="Q34" s="18"/>
      <c r="R34" s="18"/>
      <c r="S34" s="18"/>
      <c r="T34" s="18"/>
      <c r="U34" s="18"/>
      <c r="V34" s="18"/>
      <c r="W34" s="18"/>
      <c r="X34" s="18"/>
      <c r="Y34" s="18"/>
    </row>
    <row r="35" spans="1:25" x14ac:dyDescent="0.25">
      <c r="A35" s="10"/>
      <c r="B35" s="11"/>
      <c r="C35" s="12"/>
      <c r="D35" s="13"/>
      <c r="E35" s="76">
        <f t="shared" si="0"/>
        <v>0</v>
      </c>
      <c r="F35" s="239">
        <f t="shared" si="1"/>
        <v>0</v>
      </c>
      <c r="G35" s="15"/>
      <c r="H35" s="15"/>
      <c r="I35" s="16"/>
      <c r="J35" s="16"/>
      <c r="K35" s="16"/>
      <c r="L35" s="17"/>
      <c r="M35" s="18"/>
      <c r="N35" s="18"/>
      <c r="O35" s="18"/>
      <c r="P35" s="18"/>
      <c r="Q35" s="18"/>
      <c r="R35" s="18"/>
      <c r="S35" s="18"/>
      <c r="T35" s="18"/>
      <c r="U35" s="18"/>
      <c r="V35" s="18"/>
      <c r="W35" s="18"/>
      <c r="X35" s="18"/>
      <c r="Y35" s="18"/>
    </row>
    <row r="36" spans="1:25" x14ac:dyDescent="0.25">
      <c r="A36" s="10"/>
      <c r="B36" s="11"/>
      <c r="C36" s="12"/>
      <c r="D36" s="13"/>
      <c r="E36" s="76">
        <f t="shared" si="0"/>
        <v>0</v>
      </c>
      <c r="F36" s="239">
        <f t="shared" si="1"/>
        <v>0</v>
      </c>
      <c r="G36" s="15"/>
      <c r="H36" s="15"/>
      <c r="I36" s="16"/>
      <c r="J36" s="16"/>
      <c r="K36" s="16"/>
      <c r="L36" s="17"/>
      <c r="M36" s="18"/>
      <c r="N36" s="18"/>
      <c r="O36" s="18"/>
      <c r="P36" s="18"/>
      <c r="Q36" s="18"/>
      <c r="R36" s="18"/>
      <c r="S36" s="18"/>
      <c r="T36" s="18"/>
      <c r="U36" s="18"/>
      <c r="V36" s="18"/>
      <c r="W36" s="18"/>
      <c r="X36" s="18"/>
      <c r="Y36" s="18"/>
    </row>
    <row r="37" spans="1:25" x14ac:dyDescent="0.25">
      <c r="A37" s="10"/>
      <c r="B37" s="11"/>
      <c r="C37" s="12"/>
      <c r="D37" s="13"/>
      <c r="E37" s="76">
        <f t="shared" ref="E37:E68" si="2">SUM(G37:Y37)-D37</f>
        <v>0</v>
      </c>
      <c r="F37" s="239">
        <f t="shared" si="1"/>
        <v>0</v>
      </c>
      <c r="G37" s="15"/>
      <c r="H37" s="15"/>
      <c r="I37" s="16"/>
      <c r="J37" s="16"/>
      <c r="K37" s="16"/>
      <c r="L37" s="17"/>
      <c r="M37" s="18"/>
      <c r="N37" s="18"/>
      <c r="O37" s="18"/>
      <c r="P37" s="18"/>
      <c r="Q37" s="18"/>
      <c r="R37" s="18"/>
      <c r="S37" s="18"/>
      <c r="T37" s="18"/>
      <c r="U37" s="18"/>
      <c r="V37" s="18"/>
      <c r="W37" s="18"/>
      <c r="X37" s="18"/>
      <c r="Y37" s="18"/>
    </row>
    <row r="38" spans="1:25" x14ac:dyDescent="0.25">
      <c r="A38" s="10"/>
      <c r="B38" s="11"/>
      <c r="C38" s="12"/>
      <c r="D38" s="13"/>
      <c r="E38" s="76">
        <f t="shared" si="2"/>
        <v>0</v>
      </c>
      <c r="F38" s="239">
        <f t="shared" si="1"/>
        <v>0</v>
      </c>
      <c r="G38" s="15"/>
      <c r="H38" s="15"/>
      <c r="I38" s="16"/>
      <c r="J38" s="16"/>
      <c r="K38" s="16"/>
      <c r="L38" s="17"/>
      <c r="M38" s="18"/>
      <c r="N38" s="18"/>
      <c r="O38" s="18"/>
      <c r="P38" s="18"/>
      <c r="Q38" s="18"/>
      <c r="R38" s="18"/>
      <c r="S38" s="18"/>
      <c r="T38" s="18"/>
      <c r="U38" s="18"/>
      <c r="V38" s="18"/>
      <c r="W38" s="18"/>
      <c r="X38" s="18"/>
      <c r="Y38" s="18"/>
    </row>
    <row r="39" spans="1:25" x14ac:dyDescent="0.25">
      <c r="A39" s="10"/>
      <c r="B39" s="11"/>
      <c r="C39" s="12"/>
      <c r="D39" s="13"/>
      <c r="E39" s="76">
        <f t="shared" si="2"/>
        <v>0</v>
      </c>
      <c r="F39" s="239">
        <f t="shared" si="1"/>
        <v>0</v>
      </c>
      <c r="G39" s="15"/>
      <c r="H39" s="15"/>
      <c r="I39" s="16"/>
      <c r="J39" s="16"/>
      <c r="K39" s="16"/>
      <c r="L39" s="17"/>
      <c r="M39" s="18"/>
      <c r="N39" s="18"/>
      <c r="O39" s="18"/>
      <c r="P39" s="18"/>
      <c r="Q39" s="18"/>
      <c r="R39" s="18"/>
      <c r="S39" s="18"/>
      <c r="T39" s="18"/>
      <c r="U39" s="18"/>
      <c r="V39" s="18"/>
      <c r="W39" s="18"/>
      <c r="X39" s="18"/>
      <c r="Y39" s="18"/>
    </row>
    <row r="40" spans="1:25" x14ac:dyDescent="0.25">
      <c r="A40" s="10"/>
      <c r="B40" s="11"/>
      <c r="C40" s="12"/>
      <c r="D40" s="13"/>
      <c r="E40" s="76">
        <f t="shared" si="2"/>
        <v>0</v>
      </c>
      <c r="F40" s="239">
        <f t="shared" si="1"/>
        <v>0</v>
      </c>
      <c r="G40" s="15"/>
      <c r="H40" s="15"/>
      <c r="I40" s="16"/>
      <c r="J40" s="16"/>
      <c r="K40" s="16"/>
      <c r="L40" s="17"/>
      <c r="M40" s="18"/>
      <c r="N40" s="18"/>
      <c r="O40" s="18"/>
      <c r="P40" s="18"/>
      <c r="Q40" s="18"/>
      <c r="R40" s="18"/>
      <c r="S40" s="18"/>
      <c r="T40" s="18"/>
      <c r="U40" s="18"/>
      <c r="V40" s="18"/>
      <c r="W40" s="18"/>
      <c r="X40" s="18"/>
      <c r="Y40" s="18"/>
    </row>
    <row r="41" spans="1:25" x14ac:dyDescent="0.25">
      <c r="A41" s="10"/>
      <c r="B41" s="11"/>
      <c r="C41" s="12"/>
      <c r="D41" s="13"/>
      <c r="E41" s="76">
        <f t="shared" si="2"/>
        <v>0</v>
      </c>
      <c r="F41" s="239">
        <f t="shared" si="1"/>
        <v>0</v>
      </c>
      <c r="G41" s="15"/>
      <c r="H41" s="15"/>
      <c r="I41" s="16"/>
      <c r="J41" s="16"/>
      <c r="K41" s="16"/>
      <c r="L41" s="17"/>
      <c r="M41" s="18"/>
      <c r="N41" s="18"/>
      <c r="O41" s="18"/>
      <c r="P41" s="18"/>
      <c r="Q41" s="18"/>
      <c r="R41" s="18"/>
      <c r="S41" s="18"/>
      <c r="T41" s="18"/>
      <c r="U41" s="18"/>
      <c r="V41" s="18"/>
      <c r="W41" s="18"/>
      <c r="X41" s="18"/>
      <c r="Y41" s="18"/>
    </row>
    <row r="42" spans="1:25" x14ac:dyDescent="0.25">
      <c r="A42" s="10"/>
      <c r="B42" s="11"/>
      <c r="C42" s="12"/>
      <c r="D42" s="13"/>
      <c r="E42" s="76">
        <f t="shared" si="2"/>
        <v>0</v>
      </c>
      <c r="F42" s="239">
        <f t="shared" si="1"/>
        <v>0</v>
      </c>
      <c r="G42" s="15"/>
      <c r="H42" s="15"/>
      <c r="I42" s="16"/>
      <c r="J42" s="16"/>
      <c r="K42" s="16"/>
      <c r="L42" s="17"/>
      <c r="M42" s="18"/>
      <c r="N42" s="18"/>
      <c r="O42" s="18"/>
      <c r="P42" s="18"/>
      <c r="Q42" s="18"/>
      <c r="R42" s="18"/>
      <c r="S42" s="18"/>
      <c r="T42" s="18"/>
      <c r="U42" s="18"/>
      <c r="V42" s="18"/>
      <c r="W42" s="18"/>
      <c r="X42" s="18"/>
      <c r="Y42" s="18"/>
    </row>
    <row r="43" spans="1:25" x14ac:dyDescent="0.25">
      <c r="A43" s="10"/>
      <c r="B43" s="11"/>
      <c r="C43" s="12"/>
      <c r="D43" s="13"/>
      <c r="E43" s="76">
        <f t="shared" si="2"/>
        <v>0</v>
      </c>
      <c r="F43" s="239">
        <f t="shared" si="1"/>
        <v>0</v>
      </c>
      <c r="G43" s="15"/>
      <c r="H43" s="15"/>
      <c r="I43" s="16"/>
      <c r="J43" s="16"/>
      <c r="K43" s="16"/>
      <c r="L43" s="17"/>
      <c r="M43" s="18"/>
      <c r="N43" s="18"/>
      <c r="O43" s="18"/>
      <c r="P43" s="18"/>
      <c r="Q43" s="18"/>
      <c r="R43" s="18"/>
      <c r="S43" s="18"/>
      <c r="T43" s="18"/>
      <c r="U43" s="18"/>
      <c r="V43" s="18"/>
      <c r="W43" s="18"/>
      <c r="X43" s="18"/>
      <c r="Y43" s="18"/>
    </row>
    <row r="44" spans="1:25" x14ac:dyDescent="0.25">
      <c r="A44" s="10"/>
      <c r="B44" s="11"/>
      <c r="C44" s="12"/>
      <c r="D44" s="13"/>
      <c r="E44" s="76">
        <f t="shared" si="2"/>
        <v>0</v>
      </c>
      <c r="F44" s="239">
        <f t="shared" si="1"/>
        <v>0</v>
      </c>
      <c r="G44" s="15"/>
      <c r="H44" s="15"/>
      <c r="I44" s="16"/>
      <c r="J44" s="16"/>
      <c r="K44" s="16"/>
      <c r="L44" s="17"/>
      <c r="M44" s="18"/>
      <c r="N44" s="18"/>
      <c r="O44" s="18"/>
      <c r="P44" s="18"/>
      <c r="Q44" s="18"/>
      <c r="R44" s="18"/>
      <c r="S44" s="18"/>
      <c r="T44" s="18"/>
      <c r="U44" s="18"/>
      <c r="V44" s="18"/>
      <c r="W44" s="18"/>
      <c r="X44" s="18"/>
      <c r="Y44" s="18"/>
    </row>
    <row r="45" spans="1:25" x14ac:dyDescent="0.25">
      <c r="A45" s="10"/>
      <c r="B45" s="11"/>
      <c r="C45" s="12"/>
      <c r="D45" s="13"/>
      <c r="E45" s="76">
        <f t="shared" si="2"/>
        <v>0</v>
      </c>
      <c r="F45" s="239">
        <f t="shared" si="1"/>
        <v>0</v>
      </c>
      <c r="G45" s="15"/>
      <c r="H45" s="15"/>
      <c r="I45" s="16"/>
      <c r="J45" s="16"/>
      <c r="K45" s="16"/>
      <c r="L45" s="17"/>
      <c r="M45" s="18"/>
      <c r="N45" s="18"/>
      <c r="O45" s="18"/>
      <c r="P45" s="18"/>
      <c r="Q45" s="18"/>
      <c r="R45" s="18"/>
      <c r="S45" s="18"/>
      <c r="T45" s="18"/>
      <c r="U45" s="18"/>
      <c r="V45" s="18"/>
      <c r="W45" s="18"/>
      <c r="X45" s="18"/>
      <c r="Y45" s="18"/>
    </row>
    <row r="46" spans="1:25" x14ac:dyDescent="0.25">
      <c r="A46" s="10"/>
      <c r="B46" s="11"/>
      <c r="C46" s="12"/>
      <c r="D46" s="13"/>
      <c r="E46" s="76">
        <f t="shared" si="2"/>
        <v>0</v>
      </c>
      <c r="F46" s="239">
        <f t="shared" si="1"/>
        <v>0</v>
      </c>
      <c r="G46" s="15"/>
      <c r="H46" s="15"/>
      <c r="I46" s="16"/>
      <c r="J46" s="16"/>
      <c r="K46" s="16"/>
      <c r="L46" s="17"/>
      <c r="M46" s="18"/>
      <c r="N46" s="18"/>
      <c r="O46" s="18"/>
      <c r="P46" s="18"/>
      <c r="Q46" s="18"/>
      <c r="R46" s="18"/>
      <c r="S46" s="18"/>
      <c r="T46" s="18"/>
      <c r="U46" s="18"/>
      <c r="V46" s="18"/>
      <c r="W46" s="18"/>
      <c r="X46" s="18"/>
      <c r="Y46" s="18"/>
    </row>
    <row r="47" spans="1:25" x14ac:dyDescent="0.25">
      <c r="A47" s="10"/>
      <c r="B47" s="11"/>
      <c r="C47" s="12"/>
      <c r="D47" s="13"/>
      <c r="E47" s="76">
        <f t="shared" si="2"/>
        <v>0</v>
      </c>
      <c r="F47" s="239">
        <f t="shared" si="1"/>
        <v>0</v>
      </c>
      <c r="G47" s="15"/>
      <c r="H47" s="15"/>
      <c r="I47" s="16"/>
      <c r="J47" s="16"/>
      <c r="K47" s="16"/>
      <c r="L47" s="17"/>
      <c r="M47" s="18"/>
      <c r="N47" s="18"/>
      <c r="O47" s="18"/>
      <c r="P47" s="18"/>
      <c r="Q47" s="18"/>
      <c r="R47" s="18"/>
      <c r="S47" s="18"/>
      <c r="T47" s="18"/>
      <c r="U47" s="18"/>
      <c r="V47" s="18"/>
      <c r="W47" s="18"/>
      <c r="X47" s="18"/>
      <c r="Y47" s="18"/>
    </row>
    <row r="48" spans="1:25" x14ac:dyDescent="0.25">
      <c r="A48" s="10"/>
      <c r="B48" s="11"/>
      <c r="C48" s="12"/>
      <c r="D48" s="13"/>
      <c r="E48" s="76">
        <f t="shared" si="2"/>
        <v>0</v>
      </c>
      <c r="F48" s="239">
        <f t="shared" si="1"/>
        <v>0</v>
      </c>
      <c r="G48" s="15"/>
      <c r="H48" s="15"/>
      <c r="I48" s="16"/>
      <c r="J48" s="16"/>
      <c r="K48" s="16"/>
      <c r="L48" s="17"/>
      <c r="M48" s="18"/>
      <c r="N48" s="18"/>
      <c r="O48" s="18"/>
      <c r="P48" s="18"/>
      <c r="Q48" s="18"/>
      <c r="R48" s="18"/>
      <c r="S48" s="18"/>
      <c r="T48" s="18"/>
      <c r="U48" s="18"/>
      <c r="V48" s="18"/>
      <c r="W48" s="18"/>
      <c r="X48" s="18"/>
      <c r="Y48" s="18"/>
    </row>
    <row r="49" spans="1:25" x14ac:dyDescent="0.25">
      <c r="A49" s="10"/>
      <c r="B49" s="11"/>
      <c r="C49" s="12"/>
      <c r="D49" s="13"/>
      <c r="E49" s="76">
        <f t="shared" si="2"/>
        <v>0</v>
      </c>
      <c r="F49" s="239">
        <f t="shared" si="1"/>
        <v>0</v>
      </c>
      <c r="G49" s="15"/>
      <c r="H49" s="15"/>
      <c r="I49" s="16"/>
      <c r="J49" s="16"/>
      <c r="K49" s="16"/>
      <c r="L49" s="17"/>
      <c r="M49" s="18"/>
      <c r="N49" s="18"/>
      <c r="O49" s="18"/>
      <c r="P49" s="18"/>
      <c r="Q49" s="18"/>
      <c r="R49" s="18"/>
      <c r="S49" s="18"/>
      <c r="T49" s="18"/>
      <c r="U49" s="18"/>
      <c r="V49" s="18"/>
      <c r="W49" s="18"/>
      <c r="X49" s="18"/>
      <c r="Y49" s="18"/>
    </row>
    <row r="50" spans="1:25" x14ac:dyDescent="0.25">
      <c r="A50" s="10"/>
      <c r="B50" s="11"/>
      <c r="C50" s="12"/>
      <c r="D50" s="13"/>
      <c r="E50" s="76">
        <f t="shared" si="2"/>
        <v>0</v>
      </c>
      <c r="F50" s="239">
        <f t="shared" si="1"/>
        <v>0</v>
      </c>
      <c r="G50" s="15"/>
      <c r="H50" s="15"/>
      <c r="I50" s="16"/>
      <c r="J50" s="16"/>
      <c r="K50" s="16"/>
      <c r="L50" s="17"/>
      <c r="M50" s="18"/>
      <c r="N50" s="18"/>
      <c r="O50" s="18"/>
      <c r="P50" s="18"/>
      <c r="Q50" s="18"/>
      <c r="R50" s="18"/>
      <c r="S50" s="18"/>
      <c r="T50" s="18"/>
      <c r="U50" s="18"/>
      <c r="V50" s="18"/>
      <c r="W50" s="18"/>
      <c r="X50" s="18"/>
      <c r="Y50" s="18"/>
    </row>
    <row r="51" spans="1:25" x14ac:dyDescent="0.25">
      <c r="A51" s="10"/>
      <c r="B51" s="11"/>
      <c r="C51" s="12"/>
      <c r="D51" s="13"/>
      <c r="E51" s="76">
        <f t="shared" si="2"/>
        <v>0</v>
      </c>
      <c r="F51" s="239">
        <f t="shared" si="1"/>
        <v>0</v>
      </c>
      <c r="G51" s="15"/>
      <c r="H51" s="15"/>
      <c r="I51" s="16"/>
      <c r="J51" s="16"/>
      <c r="K51" s="16"/>
      <c r="L51" s="17"/>
      <c r="M51" s="18"/>
      <c r="N51" s="18"/>
      <c r="O51" s="18"/>
      <c r="P51" s="18"/>
      <c r="Q51" s="18"/>
      <c r="R51" s="18"/>
      <c r="S51" s="18"/>
      <c r="T51" s="18"/>
      <c r="U51" s="18"/>
      <c r="V51" s="18"/>
      <c r="W51" s="18"/>
      <c r="X51" s="18"/>
      <c r="Y51" s="18"/>
    </row>
    <row r="52" spans="1:25" x14ac:dyDescent="0.25">
      <c r="A52" s="10"/>
      <c r="B52" s="11"/>
      <c r="C52" s="12"/>
      <c r="D52" s="13"/>
      <c r="E52" s="76">
        <f t="shared" si="2"/>
        <v>0</v>
      </c>
      <c r="F52" s="239">
        <f t="shared" si="1"/>
        <v>0</v>
      </c>
      <c r="G52" s="15"/>
      <c r="H52" s="15"/>
      <c r="I52" s="16"/>
      <c r="J52" s="16"/>
      <c r="K52" s="16"/>
      <c r="L52" s="17"/>
      <c r="M52" s="18"/>
      <c r="N52" s="18"/>
      <c r="O52" s="18"/>
      <c r="P52" s="18"/>
      <c r="Q52" s="18"/>
      <c r="R52" s="18"/>
      <c r="S52" s="18"/>
      <c r="T52" s="18"/>
      <c r="U52" s="18"/>
      <c r="V52" s="18"/>
      <c r="W52" s="18"/>
      <c r="X52" s="18"/>
      <c r="Y52" s="18"/>
    </row>
    <row r="53" spans="1:25" x14ac:dyDescent="0.25">
      <c r="A53" s="10"/>
      <c r="B53" s="11"/>
      <c r="C53" s="12"/>
      <c r="D53" s="13"/>
      <c r="E53" s="76">
        <f t="shared" si="2"/>
        <v>0</v>
      </c>
      <c r="F53" s="239">
        <f t="shared" si="1"/>
        <v>0</v>
      </c>
      <c r="G53" s="15"/>
      <c r="H53" s="15"/>
      <c r="I53" s="16"/>
      <c r="J53" s="16"/>
      <c r="K53" s="16"/>
      <c r="L53" s="17"/>
      <c r="M53" s="18"/>
      <c r="N53" s="18"/>
      <c r="O53" s="18"/>
      <c r="P53" s="18"/>
      <c r="Q53" s="18"/>
      <c r="R53" s="18"/>
      <c r="S53" s="18"/>
      <c r="T53" s="18"/>
      <c r="U53" s="18"/>
      <c r="V53" s="18"/>
      <c r="W53" s="18"/>
      <c r="X53" s="18"/>
      <c r="Y53" s="18"/>
    </row>
    <row r="54" spans="1:25" x14ac:dyDescent="0.25">
      <c r="A54" s="10"/>
      <c r="B54" s="11"/>
      <c r="C54" s="12"/>
      <c r="D54" s="13"/>
      <c r="E54" s="76">
        <f t="shared" si="2"/>
        <v>0</v>
      </c>
      <c r="F54" s="239">
        <f t="shared" si="1"/>
        <v>0</v>
      </c>
      <c r="G54" s="15"/>
      <c r="H54" s="15"/>
      <c r="I54" s="16"/>
      <c r="J54" s="16"/>
      <c r="K54" s="16"/>
      <c r="L54" s="17"/>
      <c r="M54" s="18"/>
      <c r="N54" s="18"/>
      <c r="O54" s="18"/>
      <c r="P54" s="18"/>
      <c r="Q54" s="18"/>
      <c r="R54" s="18"/>
      <c r="S54" s="18"/>
      <c r="T54" s="18"/>
      <c r="U54" s="18"/>
      <c r="V54" s="18"/>
      <c r="W54" s="18"/>
      <c r="X54" s="18"/>
      <c r="Y54" s="18"/>
    </row>
    <row r="55" spans="1:25" x14ac:dyDescent="0.25">
      <c r="A55" s="10"/>
      <c r="B55" s="11"/>
      <c r="C55" s="12"/>
      <c r="D55" s="13"/>
      <c r="E55" s="76">
        <f t="shared" si="2"/>
        <v>0</v>
      </c>
      <c r="F55" s="239">
        <f t="shared" si="1"/>
        <v>0</v>
      </c>
      <c r="G55" s="15"/>
      <c r="H55" s="15"/>
      <c r="I55" s="16"/>
      <c r="J55" s="16"/>
      <c r="K55" s="16"/>
      <c r="L55" s="17"/>
      <c r="M55" s="18"/>
      <c r="N55" s="18"/>
      <c r="O55" s="18"/>
      <c r="P55" s="18"/>
      <c r="Q55" s="18"/>
      <c r="R55" s="18"/>
      <c r="S55" s="18"/>
      <c r="T55" s="18"/>
      <c r="U55" s="18"/>
      <c r="V55" s="18"/>
      <c r="W55" s="18"/>
      <c r="X55" s="18"/>
      <c r="Y55" s="18"/>
    </row>
    <row r="56" spans="1:25" x14ac:dyDescent="0.25">
      <c r="A56" s="10"/>
      <c r="B56" s="11"/>
      <c r="C56" s="12"/>
      <c r="D56" s="13"/>
      <c r="E56" s="76">
        <f t="shared" si="2"/>
        <v>0</v>
      </c>
      <c r="F56" s="239">
        <f t="shared" si="1"/>
        <v>0</v>
      </c>
      <c r="G56" s="15"/>
      <c r="H56" s="15"/>
      <c r="I56" s="16"/>
      <c r="J56" s="16"/>
      <c r="K56" s="16"/>
      <c r="L56" s="17"/>
      <c r="M56" s="18"/>
      <c r="N56" s="18"/>
      <c r="O56" s="18"/>
      <c r="P56" s="18"/>
      <c r="Q56" s="18"/>
      <c r="R56" s="18"/>
      <c r="S56" s="18"/>
      <c r="T56" s="18"/>
      <c r="U56" s="18"/>
      <c r="V56" s="18"/>
      <c r="W56" s="18"/>
      <c r="X56" s="18"/>
      <c r="Y56" s="18"/>
    </row>
    <row r="57" spans="1:25" x14ac:dyDescent="0.25">
      <c r="A57" s="10"/>
      <c r="B57" s="11"/>
      <c r="C57" s="12"/>
      <c r="D57" s="13"/>
      <c r="E57" s="76">
        <f t="shared" si="2"/>
        <v>0</v>
      </c>
      <c r="F57" s="239">
        <f t="shared" si="1"/>
        <v>0</v>
      </c>
      <c r="G57" s="15"/>
      <c r="H57" s="15"/>
      <c r="I57" s="16"/>
      <c r="J57" s="16"/>
      <c r="K57" s="16"/>
      <c r="L57" s="17"/>
      <c r="M57" s="18"/>
      <c r="N57" s="18"/>
      <c r="O57" s="18"/>
      <c r="P57" s="18"/>
      <c r="Q57" s="18"/>
      <c r="R57" s="18"/>
      <c r="S57" s="18"/>
      <c r="T57" s="18"/>
      <c r="U57" s="18"/>
      <c r="V57" s="18"/>
      <c r="W57" s="18"/>
      <c r="X57" s="18"/>
      <c r="Y57" s="18"/>
    </row>
    <row r="58" spans="1:25" x14ac:dyDescent="0.25">
      <c r="A58" s="10"/>
      <c r="B58" s="11"/>
      <c r="C58" s="12"/>
      <c r="D58" s="13"/>
      <c r="E58" s="76">
        <f t="shared" si="2"/>
        <v>0</v>
      </c>
      <c r="F58" s="239">
        <f t="shared" si="1"/>
        <v>0</v>
      </c>
      <c r="G58" s="15"/>
      <c r="H58" s="15"/>
      <c r="I58" s="16"/>
      <c r="J58" s="16"/>
      <c r="K58" s="16"/>
      <c r="L58" s="17"/>
      <c r="M58" s="18"/>
      <c r="N58" s="18"/>
      <c r="O58" s="18"/>
      <c r="P58" s="18"/>
      <c r="Q58" s="18"/>
      <c r="R58" s="18"/>
      <c r="S58" s="18"/>
      <c r="T58" s="18"/>
      <c r="U58" s="18"/>
      <c r="V58" s="18"/>
      <c r="W58" s="18"/>
      <c r="X58" s="18"/>
      <c r="Y58" s="18"/>
    </row>
    <row r="59" spans="1:25" x14ac:dyDescent="0.25">
      <c r="A59" s="10"/>
      <c r="B59" s="11"/>
      <c r="C59" s="12"/>
      <c r="D59" s="13"/>
      <c r="E59" s="76">
        <f t="shared" si="2"/>
        <v>0</v>
      </c>
      <c r="F59" s="239">
        <f t="shared" si="1"/>
        <v>0</v>
      </c>
      <c r="G59" s="15"/>
      <c r="H59" s="15"/>
      <c r="I59" s="16"/>
      <c r="J59" s="16"/>
      <c r="K59" s="16"/>
      <c r="L59" s="17"/>
      <c r="M59" s="18"/>
      <c r="N59" s="18"/>
      <c r="O59" s="18"/>
      <c r="P59" s="18"/>
      <c r="Q59" s="18"/>
      <c r="R59" s="18"/>
      <c r="S59" s="18"/>
      <c r="T59" s="18"/>
      <c r="U59" s="18"/>
      <c r="V59" s="18"/>
      <c r="W59" s="18"/>
      <c r="X59" s="18"/>
      <c r="Y59" s="18"/>
    </row>
    <row r="60" spans="1:25" x14ac:dyDescent="0.25">
      <c r="A60" s="10"/>
      <c r="B60" s="11"/>
      <c r="C60" s="12"/>
      <c r="D60" s="13"/>
      <c r="E60" s="76">
        <f t="shared" si="2"/>
        <v>0</v>
      </c>
      <c r="F60" s="239">
        <f t="shared" si="1"/>
        <v>0</v>
      </c>
      <c r="G60" s="15"/>
      <c r="H60" s="15"/>
      <c r="I60" s="16"/>
      <c r="J60" s="16"/>
      <c r="K60" s="16"/>
      <c r="L60" s="17"/>
      <c r="M60" s="18"/>
      <c r="N60" s="18"/>
      <c r="O60" s="18"/>
      <c r="P60" s="18"/>
      <c r="Q60" s="18"/>
      <c r="R60" s="18"/>
      <c r="S60" s="18"/>
      <c r="T60" s="18"/>
      <c r="U60" s="18"/>
      <c r="V60" s="18"/>
      <c r="W60" s="18"/>
      <c r="X60" s="18"/>
      <c r="Y60" s="18"/>
    </row>
    <row r="61" spans="1:25" x14ac:dyDescent="0.25">
      <c r="A61" s="10"/>
      <c r="B61" s="11"/>
      <c r="C61" s="12"/>
      <c r="D61" s="13"/>
      <c r="E61" s="76">
        <f t="shared" si="2"/>
        <v>0</v>
      </c>
      <c r="F61" s="239">
        <f t="shared" si="1"/>
        <v>0</v>
      </c>
      <c r="G61" s="15"/>
      <c r="H61" s="15"/>
      <c r="I61" s="16"/>
      <c r="J61" s="16"/>
      <c r="K61" s="16"/>
      <c r="L61" s="17"/>
      <c r="M61" s="18"/>
      <c r="N61" s="18"/>
      <c r="O61" s="18"/>
      <c r="P61" s="18"/>
      <c r="Q61" s="18"/>
      <c r="R61" s="18"/>
      <c r="S61" s="18"/>
      <c r="T61" s="18"/>
      <c r="U61" s="18"/>
      <c r="V61" s="18"/>
      <c r="W61" s="18"/>
      <c r="X61" s="18"/>
      <c r="Y61" s="18"/>
    </row>
    <row r="62" spans="1:25" x14ac:dyDescent="0.25">
      <c r="A62" s="10"/>
      <c r="B62" s="11"/>
      <c r="C62" s="12"/>
      <c r="D62" s="13"/>
      <c r="E62" s="76">
        <f t="shared" si="2"/>
        <v>0</v>
      </c>
      <c r="F62" s="239">
        <f t="shared" si="1"/>
        <v>0</v>
      </c>
      <c r="G62" s="15"/>
      <c r="H62" s="15"/>
      <c r="I62" s="16"/>
      <c r="J62" s="16"/>
      <c r="K62" s="16"/>
      <c r="L62" s="17"/>
      <c r="M62" s="18"/>
      <c r="N62" s="18"/>
      <c r="O62" s="18"/>
      <c r="P62" s="18"/>
      <c r="Q62" s="18"/>
      <c r="R62" s="18"/>
      <c r="S62" s="18"/>
      <c r="T62" s="18"/>
      <c r="U62" s="18"/>
      <c r="V62" s="18"/>
      <c r="W62" s="18"/>
      <c r="X62" s="18"/>
      <c r="Y62" s="18"/>
    </row>
    <row r="63" spans="1:25" x14ac:dyDescent="0.25">
      <c r="A63" s="10"/>
      <c r="B63" s="11"/>
      <c r="C63" s="12"/>
      <c r="D63" s="13"/>
      <c r="E63" s="76">
        <f t="shared" si="2"/>
        <v>0</v>
      </c>
      <c r="F63" s="239">
        <f t="shared" si="1"/>
        <v>0</v>
      </c>
      <c r="G63" s="15"/>
      <c r="H63" s="15"/>
      <c r="I63" s="16"/>
      <c r="J63" s="16"/>
      <c r="K63" s="16"/>
      <c r="L63" s="17"/>
      <c r="M63" s="18"/>
      <c r="N63" s="18"/>
      <c r="O63" s="18"/>
      <c r="P63" s="18"/>
      <c r="Q63" s="18"/>
      <c r="R63" s="18"/>
      <c r="S63" s="18"/>
      <c r="T63" s="18"/>
      <c r="U63" s="18"/>
      <c r="V63" s="18"/>
      <c r="W63" s="18"/>
      <c r="X63" s="18"/>
      <c r="Y63" s="18"/>
    </row>
    <row r="64" spans="1:25" x14ac:dyDescent="0.25">
      <c r="A64" s="10"/>
      <c r="B64" s="11"/>
      <c r="C64" s="12"/>
      <c r="D64" s="13"/>
      <c r="E64" s="76">
        <f t="shared" si="2"/>
        <v>0</v>
      </c>
      <c r="F64" s="239">
        <f t="shared" si="1"/>
        <v>0</v>
      </c>
      <c r="G64" s="15"/>
      <c r="H64" s="15"/>
      <c r="I64" s="16"/>
      <c r="J64" s="16"/>
      <c r="K64" s="16"/>
      <c r="L64" s="17"/>
      <c r="M64" s="18"/>
      <c r="N64" s="18"/>
      <c r="O64" s="18"/>
      <c r="P64" s="18"/>
      <c r="Q64" s="18"/>
      <c r="R64" s="18"/>
      <c r="S64" s="18"/>
      <c r="T64" s="18"/>
      <c r="U64" s="18"/>
      <c r="V64" s="18"/>
      <c r="W64" s="18"/>
      <c r="X64" s="18"/>
      <c r="Y64" s="18"/>
    </row>
    <row r="65" spans="1:26" x14ac:dyDescent="0.25">
      <c r="A65" s="10"/>
      <c r="B65" s="11"/>
      <c r="C65" s="12"/>
      <c r="D65" s="13"/>
      <c r="E65" s="76">
        <f t="shared" si="2"/>
        <v>0</v>
      </c>
      <c r="F65" s="239">
        <f t="shared" si="1"/>
        <v>0</v>
      </c>
      <c r="G65" s="15"/>
      <c r="H65" s="15"/>
      <c r="I65" s="16"/>
      <c r="J65" s="16"/>
      <c r="K65" s="16"/>
      <c r="L65" s="17"/>
      <c r="M65" s="18"/>
      <c r="N65" s="18"/>
      <c r="O65" s="18"/>
      <c r="P65" s="18"/>
      <c r="Q65" s="18"/>
      <c r="R65" s="18"/>
      <c r="S65" s="18"/>
      <c r="T65" s="18"/>
      <c r="U65" s="18"/>
      <c r="V65" s="18"/>
      <c r="W65" s="18"/>
      <c r="X65" s="18"/>
      <c r="Y65" s="18"/>
    </row>
    <row r="66" spans="1:26" x14ac:dyDescent="0.25">
      <c r="A66" s="10"/>
      <c r="B66" s="11"/>
      <c r="C66" s="12"/>
      <c r="D66" s="13"/>
      <c r="E66" s="76">
        <f t="shared" si="2"/>
        <v>0</v>
      </c>
      <c r="F66" s="239">
        <f t="shared" si="1"/>
        <v>0</v>
      </c>
      <c r="G66" s="15"/>
      <c r="H66" s="15"/>
      <c r="I66" s="16"/>
      <c r="J66" s="16"/>
      <c r="K66" s="16"/>
      <c r="L66" s="17"/>
      <c r="M66" s="18"/>
      <c r="N66" s="18"/>
      <c r="O66" s="18"/>
      <c r="P66" s="18"/>
      <c r="Q66" s="18"/>
      <c r="R66" s="18"/>
      <c r="S66" s="18"/>
      <c r="T66" s="18"/>
      <c r="U66" s="18"/>
      <c r="V66" s="18"/>
      <c r="W66" s="18"/>
      <c r="X66" s="18"/>
      <c r="Y66" s="18"/>
    </row>
    <row r="67" spans="1:26" x14ac:dyDescent="0.25">
      <c r="A67" s="10"/>
      <c r="B67" s="11"/>
      <c r="C67" s="12"/>
      <c r="D67" s="13"/>
      <c r="E67" s="76">
        <f t="shared" si="2"/>
        <v>0</v>
      </c>
      <c r="F67" s="239">
        <f t="shared" si="1"/>
        <v>0</v>
      </c>
      <c r="G67" s="15"/>
      <c r="H67" s="15"/>
      <c r="I67" s="16"/>
      <c r="J67" s="16"/>
      <c r="K67" s="16"/>
      <c r="L67" s="17"/>
      <c r="M67" s="18"/>
      <c r="N67" s="18"/>
      <c r="O67" s="18"/>
      <c r="P67" s="18"/>
      <c r="Q67" s="18"/>
      <c r="R67" s="18"/>
      <c r="S67" s="18"/>
      <c r="T67" s="18"/>
      <c r="U67" s="18"/>
      <c r="V67" s="18"/>
      <c r="W67" s="18"/>
      <c r="X67" s="18"/>
      <c r="Y67" s="18"/>
    </row>
    <row r="68" spans="1:26" x14ac:dyDescent="0.25">
      <c r="A68" s="10"/>
      <c r="B68" s="11"/>
      <c r="C68" s="12"/>
      <c r="D68" s="13"/>
      <c r="E68" s="76">
        <f t="shared" si="2"/>
        <v>0</v>
      </c>
      <c r="F68" s="239">
        <f t="shared" si="1"/>
        <v>0</v>
      </c>
      <c r="G68" s="15"/>
      <c r="H68" s="15"/>
      <c r="I68" s="16"/>
      <c r="J68" s="16"/>
      <c r="K68" s="16"/>
      <c r="L68" s="17"/>
      <c r="M68" s="18"/>
      <c r="N68" s="18"/>
      <c r="O68" s="18"/>
      <c r="P68" s="18"/>
      <c r="Q68" s="18"/>
      <c r="R68" s="18"/>
      <c r="S68" s="18"/>
      <c r="T68" s="18"/>
      <c r="U68" s="18"/>
      <c r="V68" s="18"/>
      <c r="W68" s="18"/>
      <c r="X68" s="18"/>
      <c r="Y68" s="18"/>
    </row>
    <row r="69" spans="1:26" x14ac:dyDescent="0.25">
      <c r="A69" s="10"/>
      <c r="B69" s="11"/>
      <c r="C69" s="12"/>
      <c r="D69" s="13"/>
      <c r="E69" s="76">
        <f t="shared" ref="E69:E79" si="3">SUM(G69:Y69)-D69</f>
        <v>0</v>
      </c>
      <c r="F69" s="239">
        <f t="shared" si="1"/>
        <v>0</v>
      </c>
      <c r="G69" s="15"/>
      <c r="H69" s="15"/>
      <c r="I69" s="16"/>
      <c r="J69" s="16"/>
      <c r="K69" s="16"/>
      <c r="L69" s="17"/>
      <c r="M69" s="18"/>
      <c r="N69" s="18"/>
      <c r="O69" s="18"/>
      <c r="P69" s="18"/>
      <c r="Q69" s="18"/>
      <c r="R69" s="18"/>
      <c r="S69" s="18"/>
      <c r="T69" s="18"/>
      <c r="U69" s="18"/>
      <c r="V69" s="18"/>
      <c r="W69" s="18"/>
      <c r="X69" s="18"/>
      <c r="Y69" s="18"/>
    </row>
    <row r="70" spans="1:26" x14ac:dyDescent="0.25">
      <c r="A70" s="10"/>
      <c r="B70" s="11"/>
      <c r="C70" s="12"/>
      <c r="D70" s="13"/>
      <c r="E70" s="76">
        <f t="shared" si="3"/>
        <v>0</v>
      </c>
      <c r="F70" s="239">
        <f t="shared" ref="F70:F79" si="4">IF(B70="",0,IF(MONTH(B70)&lt;9,MONTH(B70)+4,MONTH(B70)-8))</f>
        <v>0</v>
      </c>
      <c r="G70" s="15"/>
      <c r="H70" s="15"/>
      <c r="I70" s="16"/>
      <c r="J70" s="16"/>
      <c r="K70" s="16"/>
      <c r="L70" s="17"/>
      <c r="M70" s="18"/>
      <c r="N70" s="18"/>
      <c r="O70" s="18"/>
      <c r="P70" s="18"/>
      <c r="Q70" s="18"/>
      <c r="R70" s="18"/>
      <c r="S70" s="18"/>
      <c r="T70" s="18"/>
      <c r="U70" s="18"/>
      <c r="V70" s="18"/>
      <c r="W70" s="18"/>
      <c r="X70" s="18"/>
      <c r="Y70" s="18"/>
    </row>
    <row r="71" spans="1:26" x14ac:dyDescent="0.25">
      <c r="A71" s="10"/>
      <c r="B71" s="11"/>
      <c r="C71" s="12"/>
      <c r="D71" s="13"/>
      <c r="E71" s="76">
        <f t="shared" si="3"/>
        <v>0</v>
      </c>
      <c r="F71" s="239">
        <f t="shared" si="4"/>
        <v>0</v>
      </c>
      <c r="G71" s="15"/>
      <c r="H71" s="15"/>
      <c r="I71" s="16"/>
      <c r="J71" s="16"/>
      <c r="K71" s="16"/>
      <c r="L71" s="17"/>
      <c r="M71" s="18"/>
      <c r="N71" s="18"/>
      <c r="O71" s="18"/>
      <c r="P71" s="18"/>
      <c r="Q71" s="18"/>
      <c r="R71" s="18"/>
      <c r="S71" s="18"/>
      <c r="T71" s="18"/>
      <c r="U71" s="18"/>
      <c r="V71" s="18"/>
      <c r="W71" s="18"/>
      <c r="X71" s="18"/>
      <c r="Y71" s="18"/>
    </row>
    <row r="72" spans="1:26" x14ac:dyDescent="0.25">
      <c r="A72" s="10"/>
      <c r="B72" s="11"/>
      <c r="C72" s="12"/>
      <c r="D72" s="13"/>
      <c r="E72" s="76">
        <f t="shared" si="3"/>
        <v>0</v>
      </c>
      <c r="F72" s="239">
        <f t="shared" si="4"/>
        <v>0</v>
      </c>
      <c r="G72" s="15"/>
      <c r="H72" s="15"/>
      <c r="I72" s="16"/>
      <c r="J72" s="16"/>
      <c r="K72" s="16"/>
      <c r="L72" s="17"/>
      <c r="M72" s="18"/>
      <c r="N72" s="18"/>
      <c r="O72" s="18"/>
      <c r="P72" s="18"/>
      <c r="Q72" s="18"/>
      <c r="R72" s="18"/>
      <c r="S72" s="18"/>
      <c r="T72" s="18"/>
      <c r="U72" s="18"/>
      <c r="V72" s="18"/>
      <c r="W72" s="18"/>
      <c r="X72" s="18"/>
      <c r="Y72" s="18"/>
    </row>
    <row r="73" spans="1:26" x14ac:dyDescent="0.25">
      <c r="A73" s="10"/>
      <c r="B73" s="11"/>
      <c r="C73" s="12"/>
      <c r="D73" s="13"/>
      <c r="E73" s="76">
        <f t="shared" si="3"/>
        <v>0</v>
      </c>
      <c r="F73" s="239">
        <f t="shared" si="4"/>
        <v>0</v>
      </c>
      <c r="G73" s="15"/>
      <c r="H73" s="15"/>
      <c r="I73" s="16"/>
      <c r="J73" s="16"/>
      <c r="K73" s="16"/>
      <c r="L73" s="17"/>
      <c r="M73" s="18"/>
      <c r="N73" s="18"/>
      <c r="O73" s="18"/>
      <c r="P73" s="18"/>
      <c r="Q73" s="18"/>
      <c r="R73" s="18"/>
      <c r="S73" s="18"/>
      <c r="T73" s="18"/>
      <c r="U73" s="18"/>
      <c r="V73" s="18"/>
      <c r="W73" s="18"/>
      <c r="X73" s="18"/>
      <c r="Y73" s="18"/>
    </row>
    <row r="74" spans="1:26" x14ac:dyDescent="0.25">
      <c r="A74" s="10"/>
      <c r="B74" s="11"/>
      <c r="C74" s="12"/>
      <c r="D74" s="13"/>
      <c r="E74" s="76">
        <f t="shared" si="3"/>
        <v>0</v>
      </c>
      <c r="F74" s="239">
        <f t="shared" si="4"/>
        <v>0</v>
      </c>
      <c r="G74" s="15"/>
      <c r="H74" s="15"/>
      <c r="I74" s="16"/>
      <c r="J74" s="16"/>
      <c r="K74" s="16"/>
      <c r="L74" s="17"/>
      <c r="M74" s="18"/>
      <c r="N74" s="18"/>
      <c r="O74" s="18"/>
      <c r="P74" s="18"/>
      <c r="Q74" s="18"/>
      <c r="R74" s="18"/>
      <c r="S74" s="18"/>
      <c r="T74" s="18"/>
      <c r="U74" s="18"/>
      <c r="V74" s="18"/>
      <c r="W74" s="18"/>
      <c r="X74" s="18"/>
      <c r="Y74" s="18"/>
    </row>
    <row r="75" spans="1:26" x14ac:dyDescent="0.25">
      <c r="A75" s="10"/>
      <c r="B75" s="11"/>
      <c r="C75" s="12"/>
      <c r="D75" s="13"/>
      <c r="E75" s="76">
        <f t="shared" si="3"/>
        <v>0</v>
      </c>
      <c r="F75" s="239">
        <f t="shared" si="4"/>
        <v>0</v>
      </c>
      <c r="G75" s="15"/>
      <c r="H75" s="15"/>
      <c r="I75" s="16"/>
      <c r="J75" s="16"/>
      <c r="K75" s="16"/>
      <c r="L75" s="17"/>
      <c r="M75" s="18"/>
      <c r="N75" s="18"/>
      <c r="O75" s="18"/>
      <c r="P75" s="18"/>
      <c r="Q75" s="18"/>
      <c r="R75" s="18"/>
      <c r="S75" s="18"/>
      <c r="T75" s="18"/>
      <c r="U75" s="18"/>
      <c r="V75" s="18"/>
      <c r="W75" s="18"/>
      <c r="X75" s="18"/>
      <c r="Y75" s="18"/>
    </row>
    <row r="76" spans="1:26" x14ac:dyDescent="0.25">
      <c r="A76" s="10"/>
      <c r="B76" s="11"/>
      <c r="C76" s="12"/>
      <c r="D76" s="13"/>
      <c r="E76" s="76">
        <f t="shared" si="3"/>
        <v>0</v>
      </c>
      <c r="F76" s="239">
        <f t="shared" si="4"/>
        <v>0</v>
      </c>
      <c r="G76" s="15"/>
      <c r="H76" s="15"/>
      <c r="I76" s="16"/>
      <c r="J76" s="16"/>
      <c r="K76" s="16"/>
      <c r="L76" s="17"/>
      <c r="M76" s="18"/>
      <c r="N76" s="18"/>
      <c r="O76" s="18"/>
      <c r="P76" s="18"/>
      <c r="Q76" s="18"/>
      <c r="R76" s="18"/>
      <c r="S76" s="18"/>
      <c r="T76" s="18"/>
      <c r="U76" s="18"/>
      <c r="V76" s="18"/>
      <c r="W76" s="18"/>
      <c r="X76" s="18"/>
      <c r="Y76" s="18"/>
    </row>
    <row r="77" spans="1:26" x14ac:dyDescent="0.25">
      <c r="A77" s="10"/>
      <c r="B77" s="11"/>
      <c r="C77" s="12"/>
      <c r="D77" s="13"/>
      <c r="E77" s="76">
        <f t="shared" si="3"/>
        <v>0</v>
      </c>
      <c r="F77" s="239">
        <f t="shared" si="4"/>
        <v>0</v>
      </c>
      <c r="G77" s="15"/>
      <c r="H77" s="15"/>
      <c r="I77" s="16"/>
      <c r="J77" s="16"/>
      <c r="K77" s="16"/>
      <c r="L77" s="17"/>
      <c r="M77" s="18"/>
      <c r="N77" s="18"/>
      <c r="O77" s="18"/>
      <c r="P77" s="18"/>
      <c r="Q77" s="18"/>
      <c r="R77" s="18"/>
      <c r="S77" s="18"/>
      <c r="T77" s="18"/>
      <c r="U77" s="18"/>
      <c r="V77" s="18"/>
      <c r="W77" s="18"/>
      <c r="X77" s="18"/>
      <c r="Y77" s="18"/>
    </row>
    <row r="78" spans="1:26" x14ac:dyDescent="0.25">
      <c r="A78" s="10"/>
      <c r="B78" s="11"/>
      <c r="C78" s="12"/>
      <c r="D78" s="13"/>
      <c r="E78" s="76">
        <f t="shared" si="3"/>
        <v>0</v>
      </c>
      <c r="F78" s="239">
        <f t="shared" si="4"/>
        <v>0</v>
      </c>
      <c r="G78" s="15"/>
      <c r="H78" s="15"/>
      <c r="I78" s="16"/>
      <c r="J78" s="16"/>
      <c r="K78" s="16"/>
      <c r="L78" s="17"/>
      <c r="M78" s="18"/>
      <c r="N78" s="18"/>
      <c r="O78" s="18"/>
      <c r="P78" s="18"/>
      <c r="Q78" s="18"/>
      <c r="R78" s="18"/>
      <c r="S78" s="18"/>
      <c r="T78" s="18"/>
      <c r="U78" s="18"/>
      <c r="V78" s="18"/>
      <c r="W78" s="18"/>
      <c r="X78" s="18"/>
      <c r="Y78" s="18"/>
    </row>
    <row r="79" spans="1:26" ht="15.75" thickBot="1" x14ac:dyDescent="0.3">
      <c r="A79" s="10"/>
      <c r="B79" s="11"/>
      <c r="C79" s="12"/>
      <c r="D79" s="13"/>
      <c r="E79" s="76">
        <f t="shared" si="3"/>
        <v>0</v>
      </c>
      <c r="F79" s="239">
        <f t="shared" si="4"/>
        <v>0</v>
      </c>
      <c r="G79" s="15"/>
      <c r="H79" s="15"/>
      <c r="I79" s="16"/>
      <c r="J79" s="16"/>
      <c r="K79" s="16"/>
      <c r="L79" s="17"/>
      <c r="M79" s="18"/>
      <c r="N79" s="18"/>
      <c r="O79" s="18"/>
      <c r="P79" s="18"/>
      <c r="Q79" s="18"/>
      <c r="R79" s="18"/>
      <c r="S79" s="18"/>
      <c r="T79" s="18"/>
      <c r="U79" s="18"/>
      <c r="V79" s="18"/>
      <c r="W79" s="18"/>
      <c r="X79" s="18"/>
      <c r="Y79" s="18"/>
    </row>
    <row r="80" spans="1:26" ht="15.75" thickBot="1" x14ac:dyDescent="0.3">
      <c r="A80" s="337" t="s">
        <v>6</v>
      </c>
      <c r="B80" s="338"/>
      <c r="C80" s="339"/>
      <c r="D80" s="74">
        <f>SUM(D5:D79)</f>
        <v>0</v>
      </c>
      <c r="E80" s="77">
        <f t="shared" ref="E80:X80" si="5">SUM(E5:E79)</f>
        <v>0</v>
      </c>
      <c r="F80" s="77"/>
      <c r="G80" s="74">
        <f t="shared" si="5"/>
        <v>0</v>
      </c>
      <c r="H80" s="74">
        <f t="shared" si="5"/>
        <v>0</v>
      </c>
      <c r="I80" s="74">
        <f t="shared" si="5"/>
        <v>0</v>
      </c>
      <c r="J80" s="74">
        <f t="shared" si="5"/>
        <v>0</v>
      </c>
      <c r="K80" s="74">
        <f t="shared" si="5"/>
        <v>0</v>
      </c>
      <c r="L80" s="74">
        <f t="shared" si="5"/>
        <v>0</v>
      </c>
      <c r="M80" s="74">
        <f t="shared" si="5"/>
        <v>0</v>
      </c>
      <c r="N80" s="74">
        <f t="shared" si="5"/>
        <v>0</v>
      </c>
      <c r="O80" s="74">
        <f t="shared" si="5"/>
        <v>0</v>
      </c>
      <c r="P80" s="74">
        <f t="shared" si="5"/>
        <v>0</v>
      </c>
      <c r="Q80" s="74">
        <f t="shared" si="5"/>
        <v>0</v>
      </c>
      <c r="R80" s="74">
        <f t="shared" si="5"/>
        <v>0</v>
      </c>
      <c r="S80" s="74">
        <f t="shared" si="5"/>
        <v>0</v>
      </c>
      <c r="T80" s="74">
        <f t="shared" si="5"/>
        <v>0</v>
      </c>
      <c r="U80" s="74">
        <f t="shared" si="5"/>
        <v>0</v>
      </c>
      <c r="V80" s="74">
        <f t="shared" si="5"/>
        <v>0</v>
      </c>
      <c r="W80" s="74">
        <f t="shared" si="5"/>
        <v>0</v>
      </c>
      <c r="X80" s="74">
        <f t="shared" si="5"/>
        <v>0</v>
      </c>
      <c r="Y80" s="74">
        <f t="shared" ref="Y80" si="6">SUM(Y5:Y79)</f>
        <v>0</v>
      </c>
      <c r="Z80" s="21">
        <f>SUM(G80:X80)</f>
        <v>0</v>
      </c>
    </row>
    <row r="81" spans="25:27" ht="16.5" thickTop="1" thickBot="1" x14ac:dyDescent="0.3">
      <c r="Y81" s="75"/>
      <c r="Z81" s="22">
        <f>+Z80-D80</f>
        <v>0</v>
      </c>
      <c r="AA81" s="75"/>
    </row>
    <row r="82" spans="25:27" x14ac:dyDescent="0.25">
      <c r="Y82" s="75"/>
      <c r="Z82" s="23" t="s">
        <v>7</v>
      </c>
      <c r="AA82" s="75"/>
    </row>
    <row r="83" spans="25:27" x14ac:dyDescent="0.25">
      <c r="Y83" s="75"/>
      <c r="Z83" s="23" t="s">
        <v>8</v>
      </c>
      <c r="AA83" s="75"/>
    </row>
    <row r="84" spans="25:27" x14ac:dyDescent="0.25">
      <c r="Y84" s="75"/>
      <c r="Z84" s="21"/>
      <c r="AA84" s="75"/>
    </row>
    <row r="85" spans="25:27" x14ac:dyDescent="0.25">
      <c r="Z85" s="21">
        <f>SUM(H81:X82)</f>
        <v>0</v>
      </c>
    </row>
  </sheetData>
  <sheetProtection algorithmName="SHA-512" hashValue="uq+sYvXwPMXBgiTi6GzoMVaAvvgAH7gkhrAmSAiHQoq8vKr45sGjBW+FT2StmbPBPm3Akp+uzoA4Fu8uePPjkQ==" saltValue="jLTd9J/3/BZ/NZpCjiiRAg==" spinCount="100000" sheet="1" objects="1" scenarios="1"/>
  <mergeCells count="8">
    <mergeCell ref="U2:X2"/>
    <mergeCell ref="E1:E3"/>
    <mergeCell ref="A80:C80"/>
    <mergeCell ref="B1:D2"/>
    <mergeCell ref="G2:L2"/>
    <mergeCell ref="M2:P2"/>
    <mergeCell ref="Q2:R2"/>
    <mergeCell ref="S2:T2"/>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7030A0"/>
  </sheetPr>
  <dimension ref="A1:AN161"/>
  <sheetViews>
    <sheetView zoomScaleNormal="100" workbookViewId="0">
      <pane ySplit="4" topLeftCell="A5" activePane="bottomLeft" state="frozen"/>
      <selection pane="bottomLeft"/>
    </sheetView>
  </sheetViews>
  <sheetFormatPr defaultColWidth="8.7109375" defaultRowHeight="15" x14ac:dyDescent="0.25"/>
  <cols>
    <col min="1" max="1" width="8.7109375" style="78"/>
    <col min="2" max="2" width="10" style="60" bestFit="1" customWidth="1"/>
    <col min="3" max="3" width="16" style="60" customWidth="1"/>
    <col min="4" max="4" width="39.28515625" style="60" customWidth="1"/>
    <col min="5" max="6" width="12.85546875" style="60" customWidth="1"/>
    <col min="7" max="8" width="12.140625" style="60" customWidth="1"/>
    <col min="9" max="11" width="12.5703125" style="60" customWidth="1"/>
    <col min="12" max="12" width="14.42578125" style="60" customWidth="1"/>
    <col min="13" max="14" width="12.5703125" style="60" customWidth="1"/>
    <col min="15" max="15" width="14.140625" style="60" customWidth="1"/>
    <col min="16" max="22" width="12.5703125" style="60" customWidth="1"/>
    <col min="23" max="23" width="14.42578125" style="60" customWidth="1"/>
    <col min="24" max="26" width="12.5703125" style="60" customWidth="1"/>
    <col min="27" max="27" width="14.42578125" style="60" customWidth="1"/>
    <col min="28" max="38" width="12.5703125" style="60" customWidth="1"/>
    <col min="39" max="39" width="10" style="60" customWidth="1"/>
    <col min="40" max="16384" width="8.7109375" style="60"/>
  </cols>
  <sheetData>
    <row r="1" spans="1:39" ht="15.75" thickBot="1" x14ac:dyDescent="0.3">
      <c r="B1" s="360" t="s">
        <v>28</v>
      </c>
      <c r="C1" s="360"/>
      <c r="D1" s="360"/>
      <c r="E1" s="357"/>
      <c r="F1" s="96"/>
    </row>
    <row r="2" spans="1:39" ht="45.95" customHeight="1" thickBot="1" x14ac:dyDescent="0.3">
      <c r="B2" s="360"/>
      <c r="C2" s="360"/>
      <c r="D2" s="360"/>
      <c r="E2" s="358"/>
      <c r="F2" s="97"/>
      <c r="G2" s="78"/>
      <c r="H2" s="295"/>
      <c r="I2" s="361" t="s">
        <v>219</v>
      </c>
      <c r="J2" s="362"/>
      <c r="K2" s="362"/>
      <c r="L2" s="362"/>
      <c r="M2" s="362"/>
      <c r="N2" s="362"/>
      <c r="O2" s="361" t="s">
        <v>59</v>
      </c>
      <c r="P2" s="362"/>
      <c r="Q2" s="362"/>
      <c r="R2" s="362"/>
      <c r="S2" s="362"/>
      <c r="T2" s="361" t="s">
        <v>220</v>
      </c>
      <c r="U2" s="362"/>
      <c r="V2" s="362"/>
      <c r="W2" s="362"/>
      <c r="X2" s="362"/>
      <c r="Y2" s="362"/>
      <c r="Z2" s="362"/>
      <c r="AA2" s="362"/>
      <c r="AB2" s="362"/>
      <c r="AC2" s="362"/>
      <c r="AD2" s="362"/>
      <c r="AE2" s="363"/>
      <c r="AF2" s="354" t="s">
        <v>221</v>
      </c>
      <c r="AG2" s="355"/>
      <c r="AH2" s="355"/>
      <c r="AI2" s="355"/>
      <c r="AJ2" s="356"/>
      <c r="AK2" s="354" t="s">
        <v>222</v>
      </c>
      <c r="AL2" s="356"/>
    </row>
    <row r="3" spans="1:39" ht="15" customHeight="1" thickBot="1" x14ac:dyDescent="0.3">
      <c r="A3" s="112"/>
      <c r="B3" s="102"/>
      <c r="C3" s="103"/>
      <c r="D3" s="79"/>
      <c r="E3" s="359"/>
      <c r="F3" s="97"/>
      <c r="G3" s="80"/>
      <c r="H3" s="296"/>
      <c r="I3" s="264">
        <v>5010</v>
      </c>
      <c r="J3" s="264">
        <v>5020</v>
      </c>
      <c r="K3" s="264">
        <v>5030</v>
      </c>
      <c r="L3" s="264">
        <v>5040</v>
      </c>
      <c r="M3" s="264">
        <v>5050</v>
      </c>
      <c r="N3" s="264">
        <v>5060</v>
      </c>
      <c r="O3" s="264">
        <v>5070</v>
      </c>
      <c r="P3" s="264">
        <v>5080</v>
      </c>
      <c r="Q3" s="264">
        <v>5090</v>
      </c>
      <c r="R3" s="264">
        <v>5100</v>
      </c>
      <c r="S3" s="264">
        <v>5110</v>
      </c>
      <c r="T3" s="264">
        <v>5120</v>
      </c>
      <c r="U3" s="264">
        <v>5130</v>
      </c>
      <c r="V3" s="264">
        <v>5140</v>
      </c>
      <c r="W3" s="264">
        <v>5150</v>
      </c>
      <c r="X3" s="264">
        <v>5160</v>
      </c>
      <c r="Y3" s="264">
        <v>5170</v>
      </c>
      <c r="Z3" s="264">
        <v>5180</v>
      </c>
      <c r="AA3" s="264">
        <v>5190</v>
      </c>
      <c r="AB3" s="264">
        <v>5200</v>
      </c>
      <c r="AC3" s="264">
        <v>5210</v>
      </c>
      <c r="AD3" s="264">
        <v>5220</v>
      </c>
      <c r="AE3" s="264">
        <v>5230</v>
      </c>
      <c r="AF3" s="264">
        <v>5240</v>
      </c>
      <c r="AG3" s="264">
        <v>5250</v>
      </c>
      <c r="AH3" s="264">
        <v>5260</v>
      </c>
      <c r="AI3" s="264">
        <v>5270</v>
      </c>
      <c r="AJ3" s="264">
        <v>5280</v>
      </c>
      <c r="AK3" s="264">
        <v>5290</v>
      </c>
      <c r="AL3" s="264">
        <v>5300</v>
      </c>
    </row>
    <row r="4" spans="1:39" ht="60.75" thickBot="1" x14ac:dyDescent="0.3">
      <c r="A4" s="113" t="s">
        <v>9</v>
      </c>
      <c r="B4" s="81" t="s">
        <v>2</v>
      </c>
      <c r="C4" s="82" t="s">
        <v>10</v>
      </c>
      <c r="D4" s="82" t="s">
        <v>11</v>
      </c>
      <c r="E4" s="83" t="s">
        <v>12</v>
      </c>
      <c r="F4" s="100" t="s">
        <v>25</v>
      </c>
      <c r="G4" s="84" t="s">
        <v>26</v>
      </c>
      <c r="H4" s="244" t="s">
        <v>158</v>
      </c>
      <c r="I4" s="257" t="s">
        <v>49</v>
      </c>
      <c r="J4" s="258" t="s">
        <v>194</v>
      </c>
      <c r="K4" s="258" t="s">
        <v>195</v>
      </c>
      <c r="L4" s="258" t="s">
        <v>196</v>
      </c>
      <c r="M4" s="259" t="s">
        <v>197</v>
      </c>
      <c r="N4" s="260" t="s">
        <v>198</v>
      </c>
      <c r="O4" s="260" t="s">
        <v>199</v>
      </c>
      <c r="P4" s="258" t="s">
        <v>200</v>
      </c>
      <c r="Q4" s="258" t="s">
        <v>14</v>
      </c>
      <c r="R4" s="260" t="s">
        <v>201</v>
      </c>
      <c r="S4" s="258" t="s">
        <v>202</v>
      </c>
      <c r="T4" s="258" t="s">
        <v>203</v>
      </c>
      <c r="U4" s="258" t="s">
        <v>204</v>
      </c>
      <c r="V4" s="258" t="s">
        <v>205</v>
      </c>
      <c r="W4" s="258" t="s">
        <v>50</v>
      </c>
      <c r="X4" s="258" t="s">
        <v>51</v>
      </c>
      <c r="Y4" s="261" t="s">
        <v>206</v>
      </c>
      <c r="Z4" s="262" t="s">
        <v>207</v>
      </c>
      <c r="AA4" s="263" t="s">
        <v>208</v>
      </c>
      <c r="AB4" s="263" t="s">
        <v>209</v>
      </c>
      <c r="AC4" s="263" t="s">
        <v>210</v>
      </c>
      <c r="AD4" s="263" t="s">
        <v>211</v>
      </c>
      <c r="AE4" s="263" t="s">
        <v>52</v>
      </c>
      <c r="AF4" s="263" t="s">
        <v>212</v>
      </c>
      <c r="AG4" s="263" t="s">
        <v>213</v>
      </c>
      <c r="AH4" s="263" t="s">
        <v>214</v>
      </c>
      <c r="AI4" s="263" t="s">
        <v>215</v>
      </c>
      <c r="AJ4" s="263" t="s">
        <v>216</v>
      </c>
      <c r="AK4" s="263" t="s">
        <v>217</v>
      </c>
      <c r="AL4" s="263" t="s">
        <v>218</v>
      </c>
      <c r="AM4" s="117" t="s">
        <v>61</v>
      </c>
    </row>
    <row r="5" spans="1:39" x14ac:dyDescent="0.25">
      <c r="A5" s="10"/>
      <c r="B5" s="11"/>
      <c r="C5" s="33"/>
      <c r="D5" s="33"/>
      <c r="E5" s="34"/>
      <c r="F5" s="101" t="s">
        <v>22</v>
      </c>
      <c r="G5" s="94">
        <f t="shared" ref="G5:G36" si="0">+SUM(I5:AM5)-E5</f>
        <v>0</v>
      </c>
      <c r="H5" s="239">
        <f>IF(B5="",0,IF(MONTH(B5)&lt;9,MONTH(B5)+4,MONTH(B5)-8))</f>
        <v>0</v>
      </c>
      <c r="I5" s="36"/>
      <c r="J5" s="36"/>
      <c r="K5" s="36"/>
      <c r="L5" s="36"/>
      <c r="M5" s="36"/>
      <c r="N5" s="36"/>
      <c r="O5" s="36"/>
      <c r="P5" s="36"/>
      <c r="Q5" s="36"/>
      <c r="R5" s="36"/>
      <c r="S5" s="36"/>
      <c r="T5" s="36"/>
      <c r="U5" s="36"/>
      <c r="V5" s="36"/>
      <c r="W5" s="36"/>
      <c r="X5" s="36"/>
      <c r="Y5" s="36"/>
      <c r="Z5" s="37"/>
      <c r="AA5" s="37"/>
      <c r="AB5" s="37"/>
      <c r="AC5" s="37"/>
      <c r="AD5" s="37"/>
      <c r="AE5" s="37"/>
      <c r="AF5" s="37"/>
      <c r="AG5" s="37"/>
      <c r="AH5" s="37"/>
      <c r="AI5" s="37"/>
      <c r="AJ5" s="37"/>
      <c r="AK5" s="37"/>
      <c r="AL5" s="37"/>
      <c r="AM5" s="37"/>
    </row>
    <row r="6" spans="1:39" x14ac:dyDescent="0.25">
      <c r="A6" s="10"/>
      <c r="B6" s="11"/>
      <c r="C6" s="39"/>
      <c r="D6" s="39"/>
      <c r="E6" s="34"/>
      <c r="F6" s="101" t="s">
        <v>22</v>
      </c>
      <c r="G6" s="94">
        <f t="shared" si="0"/>
        <v>0</v>
      </c>
      <c r="H6" s="239">
        <f t="shared" ref="H6:H69" si="1">IF(B6="",0,IF(MONTH(B6)&lt;9,MONTH(B6)+4,MONTH(B6)-8))</f>
        <v>0</v>
      </c>
      <c r="I6" s="41"/>
      <c r="J6" s="41"/>
      <c r="K6" s="41"/>
      <c r="L6" s="41"/>
      <c r="M6" s="41"/>
      <c r="N6" s="41"/>
      <c r="O6" s="41"/>
      <c r="P6" s="41"/>
      <c r="Q6" s="41"/>
      <c r="R6" s="41"/>
      <c r="S6" s="41"/>
      <c r="T6" s="41"/>
      <c r="U6" s="41"/>
      <c r="V6" s="41"/>
      <c r="W6" s="41"/>
      <c r="X6" s="41"/>
      <c r="Y6" s="41"/>
      <c r="Z6" s="42"/>
      <c r="AA6" s="42"/>
      <c r="AB6" s="42"/>
      <c r="AC6" s="42"/>
      <c r="AD6" s="42"/>
      <c r="AE6" s="42"/>
      <c r="AF6" s="42"/>
      <c r="AG6" s="42"/>
      <c r="AH6" s="42"/>
      <c r="AI6" s="42"/>
      <c r="AJ6" s="42"/>
      <c r="AK6" s="42"/>
      <c r="AL6" s="42"/>
      <c r="AM6" s="42"/>
    </row>
    <row r="7" spans="1:39" x14ac:dyDescent="0.25">
      <c r="A7" s="10"/>
      <c r="B7" s="11"/>
      <c r="C7" s="39"/>
      <c r="D7" s="39"/>
      <c r="E7" s="34"/>
      <c r="F7" s="101" t="s">
        <v>22</v>
      </c>
      <c r="G7" s="94">
        <f t="shared" si="0"/>
        <v>0</v>
      </c>
      <c r="H7" s="239">
        <f t="shared" si="1"/>
        <v>0</v>
      </c>
      <c r="I7" s="41"/>
      <c r="J7" s="41"/>
      <c r="K7" s="41"/>
      <c r="L7" s="41"/>
      <c r="M7" s="41"/>
      <c r="N7" s="41"/>
      <c r="O7" s="41"/>
      <c r="P7" s="41"/>
      <c r="Q7" s="41"/>
      <c r="R7" s="41"/>
      <c r="S7" s="41"/>
      <c r="T7" s="41"/>
      <c r="U7" s="41"/>
      <c r="V7" s="41"/>
      <c r="W7" s="41"/>
      <c r="X7" s="41"/>
      <c r="Y7" s="41"/>
      <c r="Z7" s="42"/>
      <c r="AA7" s="42"/>
      <c r="AB7" s="42"/>
      <c r="AC7" s="42"/>
      <c r="AD7" s="42"/>
      <c r="AE7" s="42"/>
      <c r="AF7" s="42"/>
      <c r="AG7" s="42"/>
      <c r="AH7" s="42"/>
      <c r="AI7" s="42"/>
      <c r="AJ7" s="42"/>
      <c r="AK7" s="42"/>
      <c r="AL7" s="42"/>
      <c r="AM7" s="42"/>
    </row>
    <row r="8" spans="1:39" x14ac:dyDescent="0.25">
      <c r="A8" s="10"/>
      <c r="B8" s="11"/>
      <c r="C8" s="39"/>
      <c r="D8" s="39"/>
      <c r="E8" s="34"/>
      <c r="F8" s="101" t="s">
        <v>22</v>
      </c>
      <c r="G8" s="94">
        <f t="shared" si="0"/>
        <v>0</v>
      </c>
      <c r="H8" s="239">
        <f t="shared" si="1"/>
        <v>0</v>
      </c>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2"/>
    </row>
    <row r="9" spans="1:39" x14ac:dyDescent="0.25">
      <c r="A9" s="114"/>
      <c r="B9" s="11"/>
      <c r="C9" s="39"/>
      <c r="D9" s="39"/>
      <c r="E9" s="40"/>
      <c r="F9" s="101" t="s">
        <v>22</v>
      </c>
      <c r="G9" s="94">
        <f t="shared" si="0"/>
        <v>0</v>
      </c>
      <c r="H9" s="239">
        <f t="shared" si="1"/>
        <v>0</v>
      </c>
      <c r="I9" s="41"/>
      <c r="J9" s="41"/>
      <c r="K9" s="41"/>
      <c r="L9" s="41"/>
      <c r="M9" s="41"/>
      <c r="N9" s="41"/>
      <c r="O9" s="41"/>
      <c r="P9" s="41"/>
      <c r="Q9" s="41"/>
      <c r="R9" s="41"/>
      <c r="S9" s="41"/>
      <c r="T9" s="41"/>
      <c r="U9" s="41"/>
      <c r="V9" s="41"/>
      <c r="W9" s="41"/>
      <c r="X9" s="41"/>
      <c r="Y9" s="41"/>
      <c r="Z9" s="42"/>
      <c r="AA9" s="42"/>
      <c r="AB9" s="42"/>
      <c r="AC9" s="42"/>
      <c r="AD9" s="42"/>
      <c r="AE9" s="42"/>
      <c r="AF9" s="42"/>
      <c r="AG9" s="42"/>
      <c r="AH9" s="42"/>
      <c r="AI9" s="42"/>
      <c r="AJ9" s="42"/>
      <c r="AK9" s="42"/>
      <c r="AL9" s="42"/>
      <c r="AM9" s="42"/>
    </row>
    <row r="10" spans="1:39" x14ac:dyDescent="0.25">
      <c r="A10" s="114"/>
      <c r="B10" s="11"/>
      <c r="C10" s="39"/>
      <c r="D10" s="39"/>
      <c r="E10" s="40"/>
      <c r="F10" s="101" t="s">
        <v>22</v>
      </c>
      <c r="G10" s="94">
        <f>+SUM(I10:AM10)-E10</f>
        <v>0</v>
      </c>
      <c r="H10" s="239">
        <f t="shared" si="1"/>
        <v>0</v>
      </c>
      <c r="I10" s="41"/>
      <c r="J10" s="41"/>
      <c r="K10" s="41"/>
      <c r="L10" s="41"/>
      <c r="M10" s="41"/>
      <c r="N10" s="41"/>
      <c r="O10" s="41"/>
      <c r="P10" s="41"/>
      <c r="Q10" s="41"/>
      <c r="R10" s="41"/>
      <c r="S10" s="41"/>
      <c r="T10" s="41"/>
      <c r="U10" s="41"/>
      <c r="V10" s="41"/>
      <c r="W10" s="41"/>
      <c r="X10" s="41"/>
      <c r="Y10" s="41"/>
      <c r="Z10" s="42"/>
      <c r="AA10" s="42"/>
      <c r="AB10" s="42"/>
      <c r="AC10" s="42"/>
      <c r="AD10" s="42"/>
      <c r="AE10" s="42"/>
      <c r="AF10" s="42"/>
      <c r="AG10" s="42"/>
      <c r="AH10" s="42"/>
      <c r="AI10" s="42"/>
      <c r="AJ10" s="42"/>
      <c r="AK10" s="42"/>
      <c r="AL10" s="42"/>
      <c r="AM10" s="42"/>
    </row>
    <row r="11" spans="1:39" x14ac:dyDescent="0.25">
      <c r="A11" s="114"/>
      <c r="B11" s="11"/>
      <c r="C11" s="39"/>
      <c r="D11" s="39"/>
      <c r="E11" s="40"/>
      <c r="F11" s="101" t="s">
        <v>22</v>
      </c>
      <c r="G11" s="94">
        <f t="shared" si="0"/>
        <v>0</v>
      </c>
      <c r="H11" s="239">
        <f t="shared" si="1"/>
        <v>0</v>
      </c>
      <c r="I11" s="41"/>
      <c r="J11" s="41"/>
      <c r="K11" s="41"/>
      <c r="L11" s="41"/>
      <c r="M11" s="41"/>
      <c r="N11" s="41"/>
      <c r="O11" s="41"/>
      <c r="P11" s="41"/>
      <c r="Q11" s="41"/>
      <c r="R11" s="41"/>
      <c r="S11" s="41"/>
      <c r="T11" s="41"/>
      <c r="U11" s="41"/>
      <c r="V11" s="41"/>
      <c r="W11" s="41"/>
      <c r="X11" s="41"/>
      <c r="Y11" s="41"/>
      <c r="Z11" s="42"/>
      <c r="AA11" s="42"/>
      <c r="AB11" s="42"/>
      <c r="AC11" s="42"/>
      <c r="AD11" s="42"/>
      <c r="AE11" s="42"/>
      <c r="AF11" s="42"/>
      <c r="AG11" s="42"/>
      <c r="AH11" s="42"/>
      <c r="AI11" s="42"/>
      <c r="AJ11" s="42"/>
      <c r="AK11" s="42"/>
      <c r="AL11" s="42"/>
      <c r="AM11" s="42"/>
    </row>
    <row r="12" spans="1:39" x14ac:dyDescent="0.25">
      <c r="A12" s="114"/>
      <c r="B12" s="11"/>
      <c r="C12" s="39"/>
      <c r="D12" s="39"/>
      <c r="E12" s="40"/>
      <c r="F12" s="101" t="s">
        <v>22</v>
      </c>
      <c r="G12" s="94">
        <f t="shared" si="0"/>
        <v>0</v>
      </c>
      <c r="H12" s="239">
        <f t="shared" si="1"/>
        <v>0</v>
      </c>
      <c r="I12" s="41"/>
      <c r="J12" s="41"/>
      <c r="K12" s="41"/>
      <c r="L12" s="41"/>
      <c r="M12" s="41"/>
      <c r="N12" s="41"/>
      <c r="O12" s="41"/>
      <c r="P12" s="41"/>
      <c r="Q12" s="41"/>
      <c r="R12" s="41"/>
      <c r="S12" s="41"/>
      <c r="T12" s="41"/>
      <c r="U12" s="41"/>
      <c r="V12" s="41"/>
      <c r="W12" s="41"/>
      <c r="X12" s="41"/>
      <c r="Y12" s="41"/>
      <c r="Z12" s="42"/>
      <c r="AA12" s="42"/>
      <c r="AB12" s="42"/>
      <c r="AC12" s="42"/>
      <c r="AD12" s="42"/>
      <c r="AE12" s="42"/>
      <c r="AF12" s="42"/>
      <c r="AG12" s="42"/>
      <c r="AH12" s="42"/>
      <c r="AI12" s="42"/>
      <c r="AJ12" s="42"/>
      <c r="AK12" s="42"/>
      <c r="AL12" s="42"/>
      <c r="AM12" s="42"/>
    </row>
    <row r="13" spans="1:39" x14ac:dyDescent="0.25">
      <c r="A13" s="114"/>
      <c r="B13" s="11"/>
      <c r="C13" s="39"/>
      <c r="D13" s="39"/>
      <c r="E13" s="40"/>
      <c r="F13" s="101" t="s">
        <v>22</v>
      </c>
      <c r="G13" s="94">
        <f t="shared" si="0"/>
        <v>0</v>
      </c>
      <c r="H13" s="239">
        <f t="shared" si="1"/>
        <v>0</v>
      </c>
      <c r="I13" s="41"/>
      <c r="J13" s="41"/>
      <c r="K13" s="41"/>
      <c r="L13" s="41"/>
      <c r="M13" s="41"/>
      <c r="N13" s="41"/>
      <c r="O13" s="41"/>
      <c r="P13" s="41"/>
      <c r="Q13" s="41"/>
      <c r="R13" s="41"/>
      <c r="S13" s="41"/>
      <c r="T13" s="41"/>
      <c r="U13" s="41"/>
      <c r="V13" s="41"/>
      <c r="W13" s="41"/>
      <c r="X13" s="41"/>
      <c r="Y13" s="41"/>
      <c r="Z13" s="42"/>
      <c r="AA13" s="42"/>
      <c r="AB13" s="42"/>
      <c r="AC13" s="42"/>
      <c r="AD13" s="42"/>
      <c r="AE13" s="42"/>
      <c r="AF13" s="42"/>
      <c r="AG13" s="42"/>
      <c r="AH13" s="42"/>
      <c r="AI13" s="42"/>
      <c r="AJ13" s="42"/>
      <c r="AK13" s="42"/>
      <c r="AL13" s="42"/>
      <c r="AM13" s="42"/>
    </row>
    <row r="14" spans="1:39" x14ac:dyDescent="0.25">
      <c r="A14" s="114"/>
      <c r="B14" s="11"/>
      <c r="C14" s="39"/>
      <c r="D14" s="39"/>
      <c r="E14" s="40"/>
      <c r="F14" s="101" t="s">
        <v>22</v>
      </c>
      <c r="G14" s="94">
        <f t="shared" si="0"/>
        <v>0</v>
      </c>
      <c r="H14" s="239">
        <f t="shared" si="1"/>
        <v>0</v>
      </c>
      <c r="I14" s="41"/>
      <c r="J14" s="41"/>
      <c r="K14" s="41"/>
      <c r="L14" s="41"/>
      <c r="M14" s="41"/>
      <c r="N14" s="41"/>
      <c r="O14" s="41"/>
      <c r="P14" s="41"/>
      <c r="Q14" s="41"/>
      <c r="R14" s="41"/>
      <c r="S14" s="41"/>
      <c r="T14" s="41"/>
      <c r="U14" s="41"/>
      <c r="V14" s="41"/>
      <c r="W14" s="41"/>
      <c r="X14" s="41"/>
      <c r="Y14" s="41"/>
      <c r="Z14" s="42"/>
      <c r="AA14" s="42"/>
      <c r="AB14" s="42"/>
      <c r="AC14" s="42"/>
      <c r="AD14" s="42"/>
      <c r="AE14" s="42"/>
      <c r="AF14" s="42"/>
      <c r="AG14" s="42"/>
      <c r="AH14" s="42"/>
      <c r="AI14" s="42"/>
      <c r="AJ14" s="42"/>
      <c r="AK14" s="42"/>
      <c r="AL14" s="42"/>
      <c r="AM14" s="42"/>
    </row>
    <row r="15" spans="1:39" x14ac:dyDescent="0.25">
      <c r="A15" s="114"/>
      <c r="B15" s="11"/>
      <c r="C15" s="39"/>
      <c r="D15" s="39"/>
      <c r="E15" s="40"/>
      <c r="F15" s="101" t="s">
        <v>22</v>
      </c>
      <c r="G15" s="94">
        <f t="shared" si="0"/>
        <v>0</v>
      </c>
      <c r="H15" s="239">
        <f t="shared" si="1"/>
        <v>0</v>
      </c>
      <c r="I15" s="41"/>
      <c r="J15" s="41"/>
      <c r="K15" s="41"/>
      <c r="L15" s="41"/>
      <c r="M15" s="41"/>
      <c r="N15" s="41"/>
      <c r="O15" s="41"/>
      <c r="P15" s="41"/>
      <c r="Q15" s="41"/>
      <c r="R15" s="41"/>
      <c r="S15" s="41"/>
      <c r="T15" s="41"/>
      <c r="U15" s="41"/>
      <c r="V15" s="41"/>
      <c r="W15" s="41"/>
      <c r="X15" s="41"/>
      <c r="Y15" s="41"/>
      <c r="Z15" s="42"/>
      <c r="AA15" s="42"/>
      <c r="AB15" s="42"/>
      <c r="AC15" s="42"/>
      <c r="AD15" s="42"/>
      <c r="AE15" s="42"/>
      <c r="AF15" s="42"/>
      <c r="AG15" s="42"/>
      <c r="AH15" s="42"/>
      <c r="AI15" s="42"/>
      <c r="AJ15" s="42"/>
      <c r="AK15" s="42"/>
      <c r="AL15" s="42"/>
      <c r="AM15" s="42"/>
    </row>
    <row r="16" spans="1:39" x14ac:dyDescent="0.25">
      <c r="A16" s="114"/>
      <c r="B16" s="11"/>
      <c r="C16" s="39"/>
      <c r="D16" s="39"/>
      <c r="E16" s="40"/>
      <c r="F16" s="101" t="s">
        <v>22</v>
      </c>
      <c r="G16" s="94">
        <f t="shared" si="0"/>
        <v>0</v>
      </c>
      <c r="H16" s="239">
        <f t="shared" si="1"/>
        <v>0</v>
      </c>
      <c r="I16" s="41"/>
      <c r="J16" s="41"/>
      <c r="K16" s="41"/>
      <c r="L16" s="41"/>
      <c r="M16" s="41"/>
      <c r="N16" s="41"/>
      <c r="O16" s="41"/>
      <c r="P16" s="41"/>
      <c r="Q16" s="41"/>
      <c r="R16" s="41"/>
      <c r="S16" s="41"/>
      <c r="T16" s="41"/>
      <c r="U16" s="41"/>
      <c r="V16" s="41"/>
      <c r="W16" s="41"/>
      <c r="X16" s="41"/>
      <c r="Y16" s="41"/>
      <c r="Z16" s="42"/>
      <c r="AA16" s="42"/>
      <c r="AB16" s="42"/>
      <c r="AC16" s="42"/>
      <c r="AD16" s="42"/>
      <c r="AE16" s="42"/>
      <c r="AF16" s="42"/>
      <c r="AG16" s="42"/>
      <c r="AH16" s="42"/>
      <c r="AI16" s="42"/>
      <c r="AJ16" s="42"/>
      <c r="AK16" s="42"/>
      <c r="AL16" s="42"/>
      <c r="AM16" s="42"/>
    </row>
    <row r="17" spans="1:39" x14ac:dyDescent="0.25">
      <c r="A17" s="114"/>
      <c r="B17" s="11"/>
      <c r="C17" s="39"/>
      <c r="D17" s="39"/>
      <c r="E17" s="40"/>
      <c r="F17" s="101" t="s">
        <v>22</v>
      </c>
      <c r="G17" s="94">
        <f t="shared" si="0"/>
        <v>0</v>
      </c>
      <c r="H17" s="239">
        <f t="shared" si="1"/>
        <v>0</v>
      </c>
      <c r="I17" s="41"/>
      <c r="J17" s="41"/>
      <c r="K17" s="41"/>
      <c r="L17" s="41"/>
      <c r="M17" s="41"/>
      <c r="N17" s="41"/>
      <c r="O17" s="41"/>
      <c r="P17" s="41"/>
      <c r="Q17" s="41"/>
      <c r="R17" s="41"/>
      <c r="S17" s="41"/>
      <c r="T17" s="41"/>
      <c r="U17" s="41"/>
      <c r="V17" s="41"/>
      <c r="W17" s="41"/>
      <c r="X17" s="41"/>
      <c r="Y17" s="41"/>
      <c r="Z17" s="42"/>
      <c r="AA17" s="42"/>
      <c r="AB17" s="42"/>
      <c r="AC17" s="42"/>
      <c r="AD17" s="42"/>
      <c r="AE17" s="42"/>
      <c r="AF17" s="42"/>
      <c r="AG17" s="42"/>
      <c r="AH17" s="42"/>
      <c r="AI17" s="42"/>
      <c r="AJ17" s="42"/>
      <c r="AK17" s="42"/>
      <c r="AL17" s="42"/>
      <c r="AM17" s="42"/>
    </row>
    <row r="18" spans="1:39" x14ac:dyDescent="0.25">
      <c r="A18" s="114"/>
      <c r="B18" s="11"/>
      <c r="C18" s="39"/>
      <c r="D18" s="39"/>
      <c r="E18" s="40"/>
      <c r="F18" s="101" t="s">
        <v>22</v>
      </c>
      <c r="G18" s="94">
        <f t="shared" si="0"/>
        <v>0</v>
      </c>
      <c r="H18" s="239">
        <f t="shared" si="1"/>
        <v>0</v>
      </c>
      <c r="I18" s="41"/>
      <c r="J18" s="41"/>
      <c r="K18" s="41"/>
      <c r="L18" s="41"/>
      <c r="M18" s="41"/>
      <c r="N18" s="41"/>
      <c r="O18" s="41"/>
      <c r="P18" s="41"/>
      <c r="Q18" s="41"/>
      <c r="R18" s="41"/>
      <c r="S18" s="41"/>
      <c r="T18" s="41"/>
      <c r="U18" s="41"/>
      <c r="V18" s="41"/>
      <c r="W18" s="41"/>
      <c r="X18" s="41"/>
      <c r="Y18" s="41"/>
      <c r="Z18" s="42"/>
      <c r="AA18" s="42"/>
      <c r="AB18" s="42"/>
      <c r="AC18" s="42"/>
      <c r="AD18" s="42"/>
      <c r="AE18" s="42"/>
      <c r="AF18" s="42"/>
      <c r="AG18" s="42"/>
      <c r="AH18" s="42"/>
      <c r="AI18" s="42"/>
      <c r="AJ18" s="42"/>
      <c r="AK18" s="42"/>
      <c r="AL18" s="42"/>
      <c r="AM18" s="42"/>
    </row>
    <row r="19" spans="1:39" x14ac:dyDescent="0.25">
      <c r="A19" s="114"/>
      <c r="B19" s="11"/>
      <c r="C19" s="39"/>
      <c r="D19" s="39"/>
      <c r="E19" s="40"/>
      <c r="F19" s="101" t="s">
        <v>22</v>
      </c>
      <c r="G19" s="94">
        <f t="shared" si="0"/>
        <v>0</v>
      </c>
      <c r="H19" s="239">
        <f t="shared" si="1"/>
        <v>0</v>
      </c>
      <c r="I19" s="41"/>
      <c r="J19" s="41"/>
      <c r="K19" s="41"/>
      <c r="L19" s="41"/>
      <c r="M19" s="41"/>
      <c r="N19" s="41"/>
      <c r="O19" s="41"/>
      <c r="P19" s="41"/>
      <c r="Q19" s="41"/>
      <c r="R19" s="41"/>
      <c r="S19" s="41"/>
      <c r="T19" s="41"/>
      <c r="U19" s="41"/>
      <c r="V19" s="41"/>
      <c r="W19" s="41"/>
      <c r="X19" s="41"/>
      <c r="Y19" s="41"/>
      <c r="Z19" s="42"/>
      <c r="AA19" s="42"/>
      <c r="AB19" s="42"/>
      <c r="AC19" s="42"/>
      <c r="AD19" s="42"/>
      <c r="AE19" s="42"/>
      <c r="AF19" s="42"/>
      <c r="AG19" s="42"/>
      <c r="AH19" s="42"/>
      <c r="AI19" s="42"/>
      <c r="AJ19" s="42"/>
      <c r="AK19" s="42"/>
      <c r="AL19" s="42"/>
      <c r="AM19" s="42"/>
    </row>
    <row r="20" spans="1:39" x14ac:dyDescent="0.25">
      <c r="A20" s="114"/>
      <c r="B20" s="11"/>
      <c r="C20" s="39"/>
      <c r="D20" s="39"/>
      <c r="E20" s="40"/>
      <c r="F20" s="101" t="s">
        <v>22</v>
      </c>
      <c r="G20" s="94">
        <f t="shared" si="0"/>
        <v>0</v>
      </c>
      <c r="H20" s="239">
        <f t="shared" si="1"/>
        <v>0</v>
      </c>
      <c r="I20" s="41"/>
      <c r="J20" s="41"/>
      <c r="K20" s="41"/>
      <c r="L20" s="41"/>
      <c r="M20" s="41"/>
      <c r="N20" s="41"/>
      <c r="O20" s="41"/>
      <c r="P20" s="41"/>
      <c r="Q20" s="41"/>
      <c r="R20" s="41"/>
      <c r="S20" s="41"/>
      <c r="T20" s="41"/>
      <c r="U20" s="41"/>
      <c r="V20" s="41"/>
      <c r="W20" s="41"/>
      <c r="X20" s="41"/>
      <c r="Y20" s="41"/>
      <c r="Z20" s="42"/>
      <c r="AA20" s="42"/>
      <c r="AB20" s="42"/>
      <c r="AC20" s="42"/>
      <c r="AD20" s="42"/>
      <c r="AE20" s="42"/>
      <c r="AF20" s="42"/>
      <c r="AG20" s="42"/>
      <c r="AH20" s="42"/>
      <c r="AI20" s="42"/>
      <c r="AJ20" s="42"/>
      <c r="AK20" s="42"/>
      <c r="AL20" s="42"/>
      <c r="AM20" s="42"/>
    </row>
    <row r="21" spans="1:39" x14ac:dyDescent="0.25">
      <c r="A21" s="114"/>
      <c r="B21" s="11"/>
      <c r="C21" s="39"/>
      <c r="D21" s="39"/>
      <c r="E21" s="40"/>
      <c r="F21" s="101" t="s">
        <v>22</v>
      </c>
      <c r="G21" s="94">
        <f t="shared" si="0"/>
        <v>0</v>
      </c>
      <c r="H21" s="239">
        <f t="shared" si="1"/>
        <v>0</v>
      </c>
      <c r="I21" s="41"/>
      <c r="J21" s="41"/>
      <c r="K21" s="41"/>
      <c r="L21" s="41"/>
      <c r="M21" s="41"/>
      <c r="N21" s="41"/>
      <c r="O21" s="41"/>
      <c r="P21" s="41"/>
      <c r="Q21" s="41"/>
      <c r="R21" s="41"/>
      <c r="S21" s="41"/>
      <c r="T21" s="41"/>
      <c r="U21" s="41"/>
      <c r="V21" s="41"/>
      <c r="W21" s="41"/>
      <c r="X21" s="41"/>
      <c r="Y21" s="41"/>
      <c r="Z21" s="42"/>
      <c r="AA21" s="42"/>
      <c r="AB21" s="42"/>
      <c r="AC21" s="42"/>
      <c r="AD21" s="42"/>
      <c r="AE21" s="42"/>
      <c r="AF21" s="42"/>
      <c r="AG21" s="42"/>
      <c r="AH21" s="42"/>
      <c r="AI21" s="42"/>
      <c r="AJ21" s="42"/>
      <c r="AK21" s="42"/>
      <c r="AL21" s="42"/>
      <c r="AM21" s="42"/>
    </row>
    <row r="22" spans="1:39" x14ac:dyDescent="0.25">
      <c r="A22" s="114"/>
      <c r="B22" s="11"/>
      <c r="C22" s="39"/>
      <c r="D22" s="39"/>
      <c r="E22" s="40"/>
      <c r="F22" s="101" t="s">
        <v>22</v>
      </c>
      <c r="G22" s="94">
        <f t="shared" si="0"/>
        <v>0</v>
      </c>
      <c r="H22" s="239">
        <f t="shared" si="1"/>
        <v>0</v>
      </c>
      <c r="I22" s="41"/>
      <c r="J22" s="41"/>
      <c r="K22" s="41"/>
      <c r="L22" s="41"/>
      <c r="M22" s="41"/>
      <c r="N22" s="41"/>
      <c r="O22" s="41"/>
      <c r="P22" s="41"/>
      <c r="Q22" s="41"/>
      <c r="R22" s="41"/>
      <c r="S22" s="41"/>
      <c r="T22" s="41"/>
      <c r="U22" s="41"/>
      <c r="V22" s="41"/>
      <c r="W22" s="41"/>
      <c r="X22" s="41"/>
      <c r="Y22" s="41"/>
      <c r="Z22" s="42"/>
      <c r="AA22" s="42"/>
      <c r="AB22" s="42"/>
      <c r="AC22" s="42"/>
      <c r="AD22" s="42"/>
      <c r="AE22" s="42"/>
      <c r="AF22" s="42"/>
      <c r="AG22" s="42"/>
      <c r="AH22" s="42"/>
      <c r="AI22" s="42"/>
      <c r="AJ22" s="42"/>
      <c r="AK22" s="42"/>
      <c r="AL22" s="42"/>
      <c r="AM22" s="42"/>
    </row>
    <row r="23" spans="1:39" x14ac:dyDescent="0.25">
      <c r="A23" s="114"/>
      <c r="B23" s="11"/>
      <c r="C23" s="39"/>
      <c r="D23" s="39"/>
      <c r="E23" s="40"/>
      <c r="F23" s="101" t="s">
        <v>22</v>
      </c>
      <c r="G23" s="94">
        <f t="shared" si="0"/>
        <v>0</v>
      </c>
      <c r="H23" s="239">
        <f t="shared" si="1"/>
        <v>0</v>
      </c>
      <c r="I23" s="41"/>
      <c r="J23" s="41"/>
      <c r="K23" s="41"/>
      <c r="L23" s="41"/>
      <c r="M23" s="41"/>
      <c r="N23" s="41"/>
      <c r="O23" s="41"/>
      <c r="P23" s="41"/>
      <c r="Q23" s="41"/>
      <c r="R23" s="41"/>
      <c r="S23" s="41"/>
      <c r="T23" s="41"/>
      <c r="U23" s="41"/>
      <c r="V23" s="41"/>
      <c r="W23" s="41"/>
      <c r="X23" s="41"/>
      <c r="Y23" s="41"/>
      <c r="Z23" s="42"/>
      <c r="AA23" s="42"/>
      <c r="AB23" s="42"/>
      <c r="AC23" s="42"/>
      <c r="AD23" s="42"/>
      <c r="AE23" s="42"/>
      <c r="AF23" s="42"/>
      <c r="AG23" s="42"/>
      <c r="AH23" s="42"/>
      <c r="AI23" s="42"/>
      <c r="AJ23" s="42"/>
      <c r="AK23" s="42"/>
      <c r="AL23" s="42"/>
      <c r="AM23" s="42"/>
    </row>
    <row r="24" spans="1:39" x14ac:dyDescent="0.25">
      <c r="A24" s="114"/>
      <c r="B24" s="11"/>
      <c r="C24" s="39"/>
      <c r="D24" s="39"/>
      <c r="E24" s="40"/>
      <c r="F24" s="101" t="s">
        <v>22</v>
      </c>
      <c r="G24" s="94">
        <f t="shared" si="0"/>
        <v>0</v>
      </c>
      <c r="H24" s="239">
        <f t="shared" si="1"/>
        <v>0</v>
      </c>
      <c r="I24" s="41"/>
      <c r="J24" s="41"/>
      <c r="K24" s="41"/>
      <c r="L24" s="41"/>
      <c r="M24" s="41"/>
      <c r="N24" s="41"/>
      <c r="O24" s="41"/>
      <c r="P24" s="41"/>
      <c r="Q24" s="41"/>
      <c r="R24" s="41"/>
      <c r="S24" s="41"/>
      <c r="T24" s="41"/>
      <c r="U24" s="41"/>
      <c r="V24" s="41"/>
      <c r="W24" s="41"/>
      <c r="X24" s="41"/>
      <c r="Y24" s="41"/>
      <c r="Z24" s="42"/>
      <c r="AA24" s="42"/>
      <c r="AB24" s="42"/>
      <c r="AC24" s="42"/>
      <c r="AD24" s="42"/>
      <c r="AE24" s="42"/>
      <c r="AF24" s="42"/>
      <c r="AG24" s="42"/>
      <c r="AH24" s="42"/>
      <c r="AI24" s="42"/>
      <c r="AJ24" s="42"/>
      <c r="AK24" s="42"/>
      <c r="AL24" s="42"/>
      <c r="AM24" s="42"/>
    </row>
    <row r="25" spans="1:39" x14ac:dyDescent="0.25">
      <c r="A25" s="114"/>
      <c r="B25" s="11"/>
      <c r="C25" s="39"/>
      <c r="D25" s="39"/>
      <c r="E25" s="40"/>
      <c r="F25" s="101" t="s">
        <v>22</v>
      </c>
      <c r="G25" s="94">
        <f t="shared" si="0"/>
        <v>0</v>
      </c>
      <c r="H25" s="239">
        <f t="shared" si="1"/>
        <v>0</v>
      </c>
      <c r="I25" s="41"/>
      <c r="J25" s="41"/>
      <c r="K25" s="41"/>
      <c r="L25" s="41"/>
      <c r="M25" s="41"/>
      <c r="N25" s="41"/>
      <c r="O25" s="41"/>
      <c r="P25" s="41"/>
      <c r="Q25" s="41"/>
      <c r="R25" s="41"/>
      <c r="S25" s="41"/>
      <c r="T25" s="41"/>
      <c r="U25" s="41"/>
      <c r="V25" s="41"/>
      <c r="W25" s="41"/>
      <c r="X25" s="41"/>
      <c r="Y25" s="41"/>
      <c r="Z25" s="42"/>
      <c r="AA25" s="42"/>
      <c r="AB25" s="42"/>
      <c r="AC25" s="42"/>
      <c r="AD25" s="42"/>
      <c r="AE25" s="42"/>
      <c r="AF25" s="42"/>
      <c r="AG25" s="42"/>
      <c r="AH25" s="42"/>
      <c r="AI25" s="42"/>
      <c r="AJ25" s="42"/>
      <c r="AK25" s="42"/>
      <c r="AL25" s="42"/>
      <c r="AM25" s="42"/>
    </row>
    <row r="26" spans="1:39" x14ac:dyDescent="0.25">
      <c r="A26" s="114"/>
      <c r="B26" s="11"/>
      <c r="C26" s="39"/>
      <c r="D26" s="39"/>
      <c r="E26" s="40"/>
      <c r="F26" s="101" t="s">
        <v>22</v>
      </c>
      <c r="G26" s="94">
        <f t="shared" si="0"/>
        <v>0</v>
      </c>
      <c r="H26" s="239">
        <f t="shared" si="1"/>
        <v>0</v>
      </c>
      <c r="I26" s="41"/>
      <c r="J26" s="41"/>
      <c r="K26" s="41"/>
      <c r="L26" s="41"/>
      <c r="M26" s="41"/>
      <c r="N26" s="41"/>
      <c r="O26" s="41"/>
      <c r="P26" s="41"/>
      <c r="Q26" s="41"/>
      <c r="R26" s="41"/>
      <c r="S26" s="41"/>
      <c r="T26" s="41"/>
      <c r="U26" s="41"/>
      <c r="V26" s="41"/>
      <c r="W26" s="41"/>
      <c r="X26" s="41"/>
      <c r="Y26" s="41"/>
      <c r="Z26" s="42"/>
      <c r="AA26" s="42"/>
      <c r="AB26" s="42"/>
      <c r="AC26" s="42"/>
      <c r="AD26" s="42"/>
      <c r="AE26" s="42"/>
      <c r="AF26" s="42"/>
      <c r="AG26" s="42"/>
      <c r="AH26" s="42"/>
      <c r="AI26" s="42"/>
      <c r="AJ26" s="42"/>
      <c r="AK26" s="42"/>
      <c r="AL26" s="42"/>
      <c r="AM26" s="42"/>
    </row>
    <row r="27" spans="1:39" x14ac:dyDescent="0.25">
      <c r="A27" s="114"/>
      <c r="B27" s="11"/>
      <c r="C27" s="39"/>
      <c r="D27" s="39"/>
      <c r="E27" s="40"/>
      <c r="F27" s="101" t="s">
        <v>22</v>
      </c>
      <c r="G27" s="94">
        <f t="shared" si="0"/>
        <v>0</v>
      </c>
      <c r="H27" s="239">
        <f t="shared" si="1"/>
        <v>0</v>
      </c>
      <c r="I27" s="41"/>
      <c r="J27" s="41"/>
      <c r="K27" s="41"/>
      <c r="L27" s="41"/>
      <c r="M27" s="41"/>
      <c r="N27" s="41"/>
      <c r="O27" s="41"/>
      <c r="P27" s="41"/>
      <c r="Q27" s="41"/>
      <c r="R27" s="41"/>
      <c r="S27" s="41"/>
      <c r="T27" s="41"/>
      <c r="U27" s="41"/>
      <c r="V27" s="41"/>
      <c r="W27" s="41"/>
      <c r="X27" s="41"/>
      <c r="Y27" s="41"/>
      <c r="Z27" s="42"/>
      <c r="AA27" s="42"/>
      <c r="AB27" s="42"/>
      <c r="AC27" s="42"/>
      <c r="AD27" s="42"/>
      <c r="AE27" s="42"/>
      <c r="AF27" s="42"/>
      <c r="AG27" s="42"/>
      <c r="AH27" s="42"/>
      <c r="AI27" s="42"/>
      <c r="AJ27" s="42"/>
      <c r="AK27" s="42"/>
      <c r="AL27" s="42"/>
      <c r="AM27" s="42"/>
    </row>
    <row r="28" spans="1:39" x14ac:dyDescent="0.25">
      <c r="A28" s="114"/>
      <c r="B28" s="11"/>
      <c r="C28" s="39"/>
      <c r="D28" s="39"/>
      <c r="E28" s="40"/>
      <c r="F28" s="101" t="s">
        <v>22</v>
      </c>
      <c r="G28" s="94">
        <f t="shared" si="0"/>
        <v>0</v>
      </c>
      <c r="H28" s="239">
        <f t="shared" si="1"/>
        <v>0</v>
      </c>
      <c r="I28" s="41"/>
      <c r="J28" s="41"/>
      <c r="K28" s="41"/>
      <c r="L28" s="41"/>
      <c r="M28" s="41"/>
      <c r="N28" s="41"/>
      <c r="O28" s="41"/>
      <c r="P28" s="41"/>
      <c r="Q28" s="41"/>
      <c r="R28" s="41"/>
      <c r="S28" s="41"/>
      <c r="T28" s="41"/>
      <c r="U28" s="41"/>
      <c r="V28" s="41"/>
      <c r="W28" s="41"/>
      <c r="X28" s="41"/>
      <c r="Y28" s="41"/>
      <c r="Z28" s="42"/>
      <c r="AA28" s="42"/>
      <c r="AB28" s="42"/>
      <c r="AC28" s="42"/>
      <c r="AD28" s="42"/>
      <c r="AE28" s="42"/>
      <c r="AF28" s="42"/>
      <c r="AG28" s="42"/>
      <c r="AH28" s="42"/>
      <c r="AI28" s="42"/>
      <c r="AJ28" s="42"/>
      <c r="AK28" s="42"/>
      <c r="AL28" s="42"/>
      <c r="AM28" s="42"/>
    </row>
    <row r="29" spans="1:39" x14ac:dyDescent="0.25">
      <c r="A29" s="114"/>
      <c r="B29" s="11"/>
      <c r="C29" s="39"/>
      <c r="D29" s="39"/>
      <c r="E29" s="40"/>
      <c r="F29" s="101" t="s">
        <v>22</v>
      </c>
      <c r="G29" s="94">
        <f t="shared" si="0"/>
        <v>0</v>
      </c>
      <c r="H29" s="239">
        <f t="shared" si="1"/>
        <v>0</v>
      </c>
      <c r="I29" s="41"/>
      <c r="J29" s="41"/>
      <c r="K29" s="41"/>
      <c r="L29" s="41"/>
      <c r="M29" s="41"/>
      <c r="N29" s="41"/>
      <c r="O29" s="41"/>
      <c r="P29" s="41"/>
      <c r="Q29" s="41"/>
      <c r="R29" s="41"/>
      <c r="S29" s="41"/>
      <c r="T29" s="41"/>
      <c r="U29" s="41"/>
      <c r="V29" s="41"/>
      <c r="W29" s="41"/>
      <c r="X29" s="41"/>
      <c r="Y29" s="41"/>
      <c r="Z29" s="42"/>
      <c r="AA29" s="42"/>
      <c r="AB29" s="42"/>
      <c r="AC29" s="42"/>
      <c r="AD29" s="42"/>
      <c r="AE29" s="42"/>
      <c r="AF29" s="42"/>
      <c r="AG29" s="42"/>
      <c r="AH29" s="42"/>
      <c r="AI29" s="42"/>
      <c r="AJ29" s="42"/>
      <c r="AK29" s="42"/>
      <c r="AL29" s="42"/>
      <c r="AM29" s="42"/>
    </row>
    <row r="30" spans="1:39" x14ac:dyDescent="0.25">
      <c r="A30" s="114"/>
      <c r="B30" s="11"/>
      <c r="C30" s="39"/>
      <c r="D30" s="39"/>
      <c r="E30" s="40"/>
      <c r="F30" s="101" t="s">
        <v>22</v>
      </c>
      <c r="G30" s="94">
        <f t="shared" si="0"/>
        <v>0</v>
      </c>
      <c r="H30" s="239">
        <f t="shared" si="1"/>
        <v>0</v>
      </c>
      <c r="I30" s="41"/>
      <c r="J30" s="41"/>
      <c r="K30" s="41"/>
      <c r="L30" s="41"/>
      <c r="M30" s="41"/>
      <c r="N30" s="41"/>
      <c r="O30" s="41"/>
      <c r="P30" s="41"/>
      <c r="Q30" s="41"/>
      <c r="R30" s="41"/>
      <c r="S30" s="41"/>
      <c r="T30" s="41"/>
      <c r="U30" s="41"/>
      <c r="V30" s="41"/>
      <c r="W30" s="41"/>
      <c r="X30" s="41"/>
      <c r="Y30" s="41"/>
      <c r="Z30" s="42"/>
      <c r="AA30" s="42"/>
      <c r="AB30" s="42"/>
      <c r="AC30" s="42"/>
      <c r="AD30" s="42"/>
      <c r="AE30" s="42"/>
      <c r="AF30" s="42"/>
      <c r="AG30" s="42"/>
      <c r="AH30" s="42"/>
      <c r="AI30" s="42"/>
      <c r="AJ30" s="42"/>
      <c r="AK30" s="42"/>
      <c r="AL30" s="42"/>
      <c r="AM30" s="42"/>
    </row>
    <row r="31" spans="1:39" x14ac:dyDescent="0.25">
      <c r="A31" s="114"/>
      <c r="B31" s="11"/>
      <c r="C31" s="39"/>
      <c r="D31" s="39"/>
      <c r="E31" s="40"/>
      <c r="F31" s="101" t="s">
        <v>22</v>
      </c>
      <c r="G31" s="94">
        <f t="shared" si="0"/>
        <v>0</v>
      </c>
      <c r="H31" s="239">
        <f t="shared" si="1"/>
        <v>0</v>
      </c>
      <c r="I31" s="41"/>
      <c r="J31" s="41"/>
      <c r="K31" s="41"/>
      <c r="L31" s="41"/>
      <c r="M31" s="41"/>
      <c r="N31" s="41"/>
      <c r="O31" s="41"/>
      <c r="P31" s="41"/>
      <c r="Q31" s="41"/>
      <c r="R31" s="41"/>
      <c r="S31" s="41"/>
      <c r="T31" s="41"/>
      <c r="U31" s="41"/>
      <c r="V31" s="41"/>
      <c r="W31" s="41"/>
      <c r="X31" s="41"/>
      <c r="Y31" s="41"/>
      <c r="Z31" s="42"/>
      <c r="AA31" s="42"/>
      <c r="AB31" s="42"/>
      <c r="AC31" s="42"/>
      <c r="AD31" s="42"/>
      <c r="AE31" s="42"/>
      <c r="AF31" s="42"/>
      <c r="AG31" s="42"/>
      <c r="AH31" s="42"/>
      <c r="AI31" s="42"/>
      <c r="AJ31" s="42"/>
      <c r="AK31" s="42"/>
      <c r="AL31" s="42"/>
      <c r="AM31" s="42"/>
    </row>
    <row r="32" spans="1:39" x14ac:dyDescent="0.25">
      <c r="A32" s="114"/>
      <c r="B32" s="11"/>
      <c r="C32" s="39"/>
      <c r="D32" s="39"/>
      <c r="E32" s="40"/>
      <c r="F32" s="101" t="s">
        <v>22</v>
      </c>
      <c r="G32" s="94">
        <f t="shared" si="0"/>
        <v>0</v>
      </c>
      <c r="H32" s="239">
        <f t="shared" si="1"/>
        <v>0</v>
      </c>
      <c r="I32" s="41"/>
      <c r="J32" s="41"/>
      <c r="K32" s="41"/>
      <c r="L32" s="41"/>
      <c r="M32" s="41"/>
      <c r="N32" s="41"/>
      <c r="O32" s="41"/>
      <c r="P32" s="41"/>
      <c r="Q32" s="41"/>
      <c r="R32" s="41"/>
      <c r="S32" s="41"/>
      <c r="T32" s="41"/>
      <c r="U32" s="41"/>
      <c r="V32" s="41"/>
      <c r="W32" s="41"/>
      <c r="X32" s="41"/>
      <c r="Y32" s="41"/>
      <c r="Z32" s="42"/>
      <c r="AA32" s="42"/>
      <c r="AB32" s="42"/>
      <c r="AC32" s="42"/>
      <c r="AD32" s="42"/>
      <c r="AE32" s="42"/>
      <c r="AF32" s="42"/>
      <c r="AG32" s="42"/>
      <c r="AH32" s="42"/>
      <c r="AI32" s="42"/>
      <c r="AJ32" s="42"/>
      <c r="AK32" s="42"/>
      <c r="AL32" s="42"/>
      <c r="AM32" s="42"/>
    </row>
    <row r="33" spans="1:39" x14ac:dyDescent="0.25">
      <c r="A33" s="114"/>
      <c r="B33" s="11"/>
      <c r="C33" s="39"/>
      <c r="D33" s="39"/>
      <c r="E33" s="40"/>
      <c r="F33" s="101" t="s">
        <v>22</v>
      </c>
      <c r="G33" s="94">
        <f t="shared" si="0"/>
        <v>0</v>
      </c>
      <c r="H33" s="239">
        <f t="shared" si="1"/>
        <v>0</v>
      </c>
      <c r="I33" s="41"/>
      <c r="J33" s="41"/>
      <c r="K33" s="41"/>
      <c r="L33" s="41"/>
      <c r="M33" s="41"/>
      <c r="N33" s="41"/>
      <c r="O33" s="41"/>
      <c r="P33" s="41"/>
      <c r="Q33" s="41"/>
      <c r="R33" s="41"/>
      <c r="S33" s="41"/>
      <c r="T33" s="41"/>
      <c r="U33" s="41"/>
      <c r="V33" s="41"/>
      <c r="W33" s="41"/>
      <c r="X33" s="41"/>
      <c r="Y33" s="41"/>
      <c r="Z33" s="42"/>
      <c r="AA33" s="42"/>
      <c r="AB33" s="42"/>
      <c r="AC33" s="42"/>
      <c r="AD33" s="42"/>
      <c r="AE33" s="42"/>
      <c r="AF33" s="42"/>
      <c r="AG33" s="42"/>
      <c r="AH33" s="42"/>
      <c r="AI33" s="42"/>
      <c r="AJ33" s="42"/>
      <c r="AK33" s="42"/>
      <c r="AL33" s="42"/>
      <c r="AM33" s="42"/>
    </row>
    <row r="34" spans="1:39" x14ac:dyDescent="0.25">
      <c r="A34" s="114"/>
      <c r="B34" s="11"/>
      <c r="C34" s="39"/>
      <c r="D34" s="39"/>
      <c r="E34" s="40"/>
      <c r="F34" s="101" t="s">
        <v>22</v>
      </c>
      <c r="G34" s="94">
        <f t="shared" si="0"/>
        <v>0</v>
      </c>
      <c r="H34" s="239">
        <f t="shared" si="1"/>
        <v>0</v>
      </c>
      <c r="I34" s="41"/>
      <c r="J34" s="41"/>
      <c r="K34" s="41"/>
      <c r="L34" s="41"/>
      <c r="M34" s="41"/>
      <c r="N34" s="41"/>
      <c r="O34" s="41"/>
      <c r="P34" s="41"/>
      <c r="Q34" s="41"/>
      <c r="R34" s="41"/>
      <c r="S34" s="41"/>
      <c r="T34" s="41"/>
      <c r="U34" s="41"/>
      <c r="V34" s="41"/>
      <c r="W34" s="41"/>
      <c r="X34" s="41"/>
      <c r="Y34" s="41"/>
      <c r="Z34" s="42"/>
      <c r="AA34" s="42"/>
      <c r="AB34" s="42"/>
      <c r="AC34" s="42"/>
      <c r="AD34" s="42"/>
      <c r="AE34" s="42"/>
      <c r="AF34" s="42"/>
      <c r="AG34" s="42"/>
      <c r="AH34" s="42"/>
      <c r="AI34" s="42"/>
      <c r="AJ34" s="42"/>
      <c r="AK34" s="42"/>
      <c r="AL34" s="42"/>
      <c r="AM34" s="42"/>
    </row>
    <row r="35" spans="1:39" x14ac:dyDescent="0.25">
      <c r="A35" s="114"/>
      <c r="B35" s="11"/>
      <c r="C35" s="39"/>
      <c r="D35" s="39"/>
      <c r="E35" s="40"/>
      <c r="F35" s="101" t="s">
        <v>22</v>
      </c>
      <c r="G35" s="94">
        <f t="shared" si="0"/>
        <v>0</v>
      </c>
      <c r="H35" s="239">
        <f t="shared" si="1"/>
        <v>0</v>
      </c>
      <c r="I35" s="41"/>
      <c r="J35" s="41"/>
      <c r="K35" s="41"/>
      <c r="L35" s="41"/>
      <c r="M35" s="41"/>
      <c r="N35" s="41"/>
      <c r="O35" s="41"/>
      <c r="P35" s="41"/>
      <c r="Q35" s="41"/>
      <c r="R35" s="41"/>
      <c r="S35" s="41"/>
      <c r="T35" s="41"/>
      <c r="U35" s="41"/>
      <c r="V35" s="41"/>
      <c r="W35" s="41"/>
      <c r="X35" s="41"/>
      <c r="Y35" s="41"/>
      <c r="Z35" s="42"/>
      <c r="AA35" s="42"/>
      <c r="AB35" s="42"/>
      <c r="AC35" s="42"/>
      <c r="AD35" s="42"/>
      <c r="AE35" s="42"/>
      <c r="AF35" s="42"/>
      <c r="AG35" s="42"/>
      <c r="AH35" s="42"/>
      <c r="AI35" s="42"/>
      <c r="AJ35" s="42"/>
      <c r="AK35" s="42"/>
      <c r="AL35" s="42"/>
      <c r="AM35" s="42"/>
    </row>
    <row r="36" spans="1:39" x14ac:dyDescent="0.25">
      <c r="A36" s="114"/>
      <c r="B36" s="38"/>
      <c r="C36" s="39"/>
      <c r="D36" s="39"/>
      <c r="E36" s="40"/>
      <c r="F36" s="101" t="s">
        <v>22</v>
      </c>
      <c r="G36" s="94">
        <f t="shared" si="0"/>
        <v>0</v>
      </c>
      <c r="H36" s="239">
        <f t="shared" si="1"/>
        <v>0</v>
      </c>
      <c r="I36" s="41"/>
      <c r="J36" s="41"/>
      <c r="K36" s="41"/>
      <c r="L36" s="41"/>
      <c r="M36" s="41"/>
      <c r="N36" s="41"/>
      <c r="O36" s="41"/>
      <c r="P36" s="41"/>
      <c r="Q36" s="41"/>
      <c r="R36" s="41"/>
      <c r="S36" s="41"/>
      <c r="T36" s="41"/>
      <c r="U36" s="41"/>
      <c r="V36" s="41"/>
      <c r="W36" s="41"/>
      <c r="X36" s="41"/>
      <c r="Y36" s="41"/>
      <c r="Z36" s="42"/>
      <c r="AA36" s="42"/>
      <c r="AB36" s="42"/>
      <c r="AC36" s="42"/>
      <c r="AD36" s="42"/>
      <c r="AE36" s="42"/>
      <c r="AF36" s="42"/>
      <c r="AG36" s="42"/>
      <c r="AH36" s="42"/>
      <c r="AI36" s="42"/>
      <c r="AJ36" s="42"/>
      <c r="AK36" s="42"/>
      <c r="AL36" s="42"/>
      <c r="AM36" s="42"/>
    </row>
    <row r="37" spans="1:39" x14ac:dyDescent="0.25">
      <c r="A37" s="114"/>
      <c r="B37" s="38"/>
      <c r="C37" s="39"/>
      <c r="D37" s="39"/>
      <c r="E37" s="40"/>
      <c r="F37" s="101" t="s">
        <v>22</v>
      </c>
      <c r="G37" s="94">
        <f t="shared" ref="G37:G68" si="2">+SUM(I37:AM37)-E37</f>
        <v>0</v>
      </c>
      <c r="H37" s="239">
        <f t="shared" si="1"/>
        <v>0</v>
      </c>
      <c r="I37" s="41"/>
      <c r="J37" s="41"/>
      <c r="K37" s="41"/>
      <c r="L37" s="41"/>
      <c r="M37" s="41"/>
      <c r="N37" s="41"/>
      <c r="O37" s="41"/>
      <c r="P37" s="41"/>
      <c r="Q37" s="41"/>
      <c r="R37" s="41"/>
      <c r="S37" s="41"/>
      <c r="T37" s="41"/>
      <c r="U37" s="41"/>
      <c r="V37" s="41"/>
      <c r="W37" s="41"/>
      <c r="X37" s="41"/>
      <c r="Y37" s="41"/>
      <c r="Z37" s="42"/>
      <c r="AA37" s="42"/>
      <c r="AB37" s="42"/>
      <c r="AC37" s="42"/>
      <c r="AD37" s="42"/>
      <c r="AE37" s="42"/>
      <c r="AF37" s="42"/>
      <c r="AG37" s="42"/>
      <c r="AH37" s="42"/>
      <c r="AI37" s="42"/>
      <c r="AJ37" s="42"/>
      <c r="AK37" s="42"/>
      <c r="AL37" s="42"/>
      <c r="AM37" s="42"/>
    </row>
    <row r="38" spans="1:39" x14ac:dyDescent="0.25">
      <c r="A38" s="114"/>
      <c r="B38" s="38"/>
      <c r="C38" s="39"/>
      <c r="D38" s="39"/>
      <c r="E38" s="40"/>
      <c r="F38" s="101" t="s">
        <v>22</v>
      </c>
      <c r="G38" s="94">
        <f t="shared" si="2"/>
        <v>0</v>
      </c>
      <c r="H38" s="239">
        <f t="shared" si="1"/>
        <v>0</v>
      </c>
      <c r="I38" s="41"/>
      <c r="J38" s="41"/>
      <c r="K38" s="41"/>
      <c r="L38" s="41"/>
      <c r="M38" s="41"/>
      <c r="N38" s="41"/>
      <c r="O38" s="41"/>
      <c r="P38" s="41"/>
      <c r="Q38" s="41"/>
      <c r="R38" s="41"/>
      <c r="S38" s="41"/>
      <c r="T38" s="41"/>
      <c r="U38" s="41"/>
      <c r="V38" s="41"/>
      <c r="W38" s="41"/>
      <c r="X38" s="41"/>
      <c r="Y38" s="41"/>
      <c r="Z38" s="42"/>
      <c r="AA38" s="42"/>
      <c r="AB38" s="42"/>
      <c r="AC38" s="42"/>
      <c r="AD38" s="42"/>
      <c r="AE38" s="42"/>
      <c r="AF38" s="42"/>
      <c r="AG38" s="42"/>
      <c r="AH38" s="42"/>
      <c r="AI38" s="42"/>
      <c r="AJ38" s="42"/>
      <c r="AK38" s="42"/>
      <c r="AL38" s="42"/>
      <c r="AM38" s="42"/>
    </row>
    <row r="39" spans="1:39" x14ac:dyDescent="0.25">
      <c r="A39" s="114"/>
      <c r="B39" s="38"/>
      <c r="C39" s="39"/>
      <c r="D39" s="39"/>
      <c r="E39" s="40"/>
      <c r="F39" s="101" t="s">
        <v>22</v>
      </c>
      <c r="G39" s="94">
        <f t="shared" si="2"/>
        <v>0</v>
      </c>
      <c r="H39" s="239">
        <f t="shared" si="1"/>
        <v>0</v>
      </c>
      <c r="I39" s="41"/>
      <c r="J39" s="41"/>
      <c r="K39" s="41"/>
      <c r="L39" s="41"/>
      <c r="M39" s="41"/>
      <c r="N39" s="41"/>
      <c r="O39" s="41"/>
      <c r="P39" s="41"/>
      <c r="Q39" s="41"/>
      <c r="R39" s="41"/>
      <c r="S39" s="41"/>
      <c r="T39" s="41"/>
      <c r="U39" s="41"/>
      <c r="V39" s="41"/>
      <c r="W39" s="41"/>
      <c r="X39" s="41"/>
      <c r="Y39" s="41"/>
      <c r="Z39" s="42"/>
      <c r="AA39" s="42"/>
      <c r="AB39" s="42"/>
      <c r="AC39" s="42"/>
      <c r="AD39" s="42"/>
      <c r="AE39" s="42"/>
      <c r="AF39" s="42"/>
      <c r="AG39" s="42"/>
      <c r="AH39" s="42"/>
      <c r="AI39" s="42"/>
      <c r="AJ39" s="42"/>
      <c r="AK39" s="42"/>
      <c r="AL39" s="42"/>
      <c r="AM39" s="42"/>
    </row>
    <row r="40" spans="1:39" x14ac:dyDescent="0.25">
      <c r="A40" s="114"/>
      <c r="B40" s="38"/>
      <c r="C40" s="39"/>
      <c r="D40" s="39"/>
      <c r="E40" s="40"/>
      <c r="F40" s="101" t="s">
        <v>22</v>
      </c>
      <c r="G40" s="94">
        <f t="shared" si="2"/>
        <v>0</v>
      </c>
      <c r="H40" s="239">
        <f t="shared" si="1"/>
        <v>0</v>
      </c>
      <c r="I40" s="41"/>
      <c r="J40" s="41"/>
      <c r="K40" s="41"/>
      <c r="L40" s="41"/>
      <c r="M40" s="41"/>
      <c r="N40" s="41"/>
      <c r="O40" s="41"/>
      <c r="P40" s="41"/>
      <c r="Q40" s="41"/>
      <c r="R40" s="41"/>
      <c r="S40" s="41"/>
      <c r="T40" s="41"/>
      <c r="U40" s="41"/>
      <c r="V40" s="41"/>
      <c r="W40" s="41"/>
      <c r="X40" s="41"/>
      <c r="Y40" s="41"/>
      <c r="Z40" s="42"/>
      <c r="AA40" s="42"/>
      <c r="AB40" s="42"/>
      <c r="AC40" s="42"/>
      <c r="AD40" s="42"/>
      <c r="AE40" s="42"/>
      <c r="AF40" s="42"/>
      <c r="AG40" s="42"/>
      <c r="AH40" s="42"/>
      <c r="AI40" s="42"/>
      <c r="AJ40" s="42"/>
      <c r="AK40" s="42"/>
      <c r="AL40" s="42"/>
      <c r="AM40" s="42"/>
    </row>
    <row r="41" spans="1:39" x14ac:dyDescent="0.25">
      <c r="A41" s="114"/>
      <c r="B41" s="38"/>
      <c r="C41" s="39"/>
      <c r="D41" s="39"/>
      <c r="E41" s="40"/>
      <c r="F41" s="101" t="s">
        <v>22</v>
      </c>
      <c r="G41" s="94">
        <f t="shared" si="2"/>
        <v>0</v>
      </c>
      <c r="H41" s="239">
        <f t="shared" si="1"/>
        <v>0</v>
      </c>
      <c r="I41" s="41"/>
      <c r="J41" s="41"/>
      <c r="K41" s="41"/>
      <c r="L41" s="41"/>
      <c r="M41" s="41"/>
      <c r="N41" s="41"/>
      <c r="O41" s="41"/>
      <c r="P41" s="41"/>
      <c r="Q41" s="41"/>
      <c r="R41" s="41"/>
      <c r="S41" s="41"/>
      <c r="T41" s="41"/>
      <c r="U41" s="41"/>
      <c r="V41" s="41"/>
      <c r="W41" s="41"/>
      <c r="X41" s="41"/>
      <c r="Y41" s="41"/>
      <c r="Z41" s="42"/>
      <c r="AA41" s="42"/>
      <c r="AB41" s="42"/>
      <c r="AC41" s="42"/>
      <c r="AD41" s="42"/>
      <c r="AE41" s="42"/>
      <c r="AF41" s="42"/>
      <c r="AG41" s="42"/>
      <c r="AH41" s="42"/>
      <c r="AI41" s="42"/>
      <c r="AJ41" s="42"/>
      <c r="AK41" s="42"/>
      <c r="AL41" s="42"/>
      <c r="AM41" s="42"/>
    </row>
    <row r="42" spans="1:39" x14ac:dyDescent="0.25">
      <c r="A42" s="114"/>
      <c r="B42" s="38"/>
      <c r="C42" s="39"/>
      <c r="D42" s="39"/>
      <c r="E42" s="40"/>
      <c r="F42" s="101" t="s">
        <v>22</v>
      </c>
      <c r="G42" s="94">
        <f t="shared" si="2"/>
        <v>0</v>
      </c>
      <c r="H42" s="239">
        <f t="shared" si="1"/>
        <v>0</v>
      </c>
      <c r="I42" s="41"/>
      <c r="J42" s="41"/>
      <c r="K42" s="41"/>
      <c r="L42" s="41"/>
      <c r="M42" s="41"/>
      <c r="N42" s="41"/>
      <c r="O42" s="41"/>
      <c r="P42" s="41"/>
      <c r="Q42" s="41"/>
      <c r="R42" s="41"/>
      <c r="S42" s="41"/>
      <c r="T42" s="41"/>
      <c r="U42" s="41"/>
      <c r="V42" s="41"/>
      <c r="W42" s="41"/>
      <c r="X42" s="41"/>
      <c r="Y42" s="41"/>
      <c r="Z42" s="42"/>
      <c r="AA42" s="42"/>
      <c r="AB42" s="42"/>
      <c r="AC42" s="42"/>
      <c r="AD42" s="42"/>
      <c r="AE42" s="42"/>
      <c r="AF42" s="42"/>
      <c r="AG42" s="42"/>
      <c r="AH42" s="42"/>
      <c r="AI42" s="42"/>
      <c r="AJ42" s="42"/>
      <c r="AK42" s="42"/>
      <c r="AL42" s="42"/>
      <c r="AM42" s="42"/>
    </row>
    <row r="43" spans="1:39" x14ac:dyDescent="0.25">
      <c r="A43" s="114"/>
      <c r="B43" s="38"/>
      <c r="C43" s="39"/>
      <c r="D43" s="39"/>
      <c r="E43" s="40"/>
      <c r="F43" s="101" t="s">
        <v>22</v>
      </c>
      <c r="G43" s="94">
        <f t="shared" si="2"/>
        <v>0</v>
      </c>
      <c r="H43" s="239">
        <f t="shared" si="1"/>
        <v>0</v>
      </c>
      <c r="I43" s="41"/>
      <c r="J43" s="41"/>
      <c r="K43" s="41"/>
      <c r="L43" s="41"/>
      <c r="M43" s="41"/>
      <c r="N43" s="41"/>
      <c r="O43" s="41"/>
      <c r="P43" s="41"/>
      <c r="Q43" s="41"/>
      <c r="R43" s="41"/>
      <c r="S43" s="41"/>
      <c r="T43" s="41"/>
      <c r="U43" s="41"/>
      <c r="V43" s="41"/>
      <c r="W43" s="41"/>
      <c r="X43" s="41"/>
      <c r="Y43" s="41"/>
      <c r="Z43" s="42"/>
      <c r="AA43" s="42"/>
      <c r="AB43" s="42"/>
      <c r="AC43" s="42"/>
      <c r="AD43" s="42"/>
      <c r="AE43" s="42"/>
      <c r="AF43" s="42"/>
      <c r="AG43" s="42"/>
      <c r="AH43" s="42"/>
      <c r="AI43" s="42"/>
      <c r="AJ43" s="42"/>
      <c r="AK43" s="42"/>
      <c r="AL43" s="42"/>
      <c r="AM43" s="42"/>
    </row>
    <row r="44" spans="1:39" x14ac:dyDescent="0.25">
      <c r="A44" s="114"/>
      <c r="B44" s="38"/>
      <c r="C44" s="39"/>
      <c r="D44" s="39"/>
      <c r="E44" s="40"/>
      <c r="F44" s="101" t="s">
        <v>22</v>
      </c>
      <c r="G44" s="94">
        <f t="shared" si="2"/>
        <v>0</v>
      </c>
      <c r="H44" s="239">
        <f t="shared" si="1"/>
        <v>0</v>
      </c>
      <c r="I44" s="41"/>
      <c r="J44" s="41"/>
      <c r="K44" s="41"/>
      <c r="L44" s="41"/>
      <c r="M44" s="41"/>
      <c r="N44" s="41"/>
      <c r="O44" s="41"/>
      <c r="P44" s="41"/>
      <c r="Q44" s="41"/>
      <c r="R44" s="41"/>
      <c r="S44" s="41"/>
      <c r="T44" s="41"/>
      <c r="U44" s="41"/>
      <c r="V44" s="41"/>
      <c r="W44" s="41"/>
      <c r="X44" s="41"/>
      <c r="Y44" s="41"/>
      <c r="Z44" s="42"/>
      <c r="AA44" s="42"/>
      <c r="AB44" s="42"/>
      <c r="AC44" s="42"/>
      <c r="AD44" s="42"/>
      <c r="AE44" s="42"/>
      <c r="AF44" s="42"/>
      <c r="AG44" s="42"/>
      <c r="AH44" s="42"/>
      <c r="AI44" s="42"/>
      <c r="AJ44" s="42"/>
      <c r="AK44" s="42"/>
      <c r="AL44" s="42"/>
      <c r="AM44" s="42"/>
    </row>
    <row r="45" spans="1:39" x14ac:dyDescent="0.25">
      <c r="A45" s="114"/>
      <c r="B45" s="38"/>
      <c r="C45" s="39"/>
      <c r="D45" s="39"/>
      <c r="E45" s="40"/>
      <c r="F45" s="101" t="s">
        <v>22</v>
      </c>
      <c r="G45" s="94">
        <f t="shared" si="2"/>
        <v>0</v>
      </c>
      <c r="H45" s="239">
        <f t="shared" si="1"/>
        <v>0</v>
      </c>
      <c r="I45" s="41"/>
      <c r="J45" s="41"/>
      <c r="K45" s="41"/>
      <c r="L45" s="41"/>
      <c r="M45" s="41"/>
      <c r="N45" s="41"/>
      <c r="O45" s="41"/>
      <c r="P45" s="41"/>
      <c r="Q45" s="41"/>
      <c r="R45" s="41"/>
      <c r="S45" s="41"/>
      <c r="T45" s="41"/>
      <c r="U45" s="41"/>
      <c r="V45" s="41"/>
      <c r="W45" s="41"/>
      <c r="X45" s="41"/>
      <c r="Y45" s="41"/>
      <c r="Z45" s="42"/>
      <c r="AA45" s="42"/>
      <c r="AB45" s="42"/>
      <c r="AC45" s="42"/>
      <c r="AD45" s="42"/>
      <c r="AE45" s="42"/>
      <c r="AF45" s="42"/>
      <c r="AG45" s="42"/>
      <c r="AH45" s="42"/>
      <c r="AI45" s="42"/>
      <c r="AJ45" s="42"/>
      <c r="AK45" s="42"/>
      <c r="AL45" s="42"/>
      <c r="AM45" s="42"/>
    </row>
    <row r="46" spans="1:39" x14ac:dyDescent="0.25">
      <c r="A46" s="114"/>
      <c r="B46" s="38"/>
      <c r="C46" s="39"/>
      <c r="D46" s="39"/>
      <c r="E46" s="40"/>
      <c r="F46" s="101" t="s">
        <v>22</v>
      </c>
      <c r="G46" s="94">
        <f t="shared" si="2"/>
        <v>0</v>
      </c>
      <c r="H46" s="239">
        <f t="shared" si="1"/>
        <v>0</v>
      </c>
      <c r="I46" s="41"/>
      <c r="J46" s="41"/>
      <c r="K46" s="41"/>
      <c r="L46" s="41"/>
      <c r="M46" s="41"/>
      <c r="N46" s="41"/>
      <c r="O46" s="41"/>
      <c r="P46" s="41"/>
      <c r="Q46" s="41"/>
      <c r="R46" s="41"/>
      <c r="S46" s="41"/>
      <c r="T46" s="41"/>
      <c r="U46" s="41"/>
      <c r="V46" s="41"/>
      <c r="W46" s="41"/>
      <c r="X46" s="41"/>
      <c r="Y46" s="41"/>
      <c r="Z46" s="42"/>
      <c r="AA46" s="42"/>
      <c r="AB46" s="42"/>
      <c r="AC46" s="42"/>
      <c r="AD46" s="42"/>
      <c r="AE46" s="42"/>
      <c r="AF46" s="42"/>
      <c r="AG46" s="42"/>
      <c r="AH46" s="42"/>
      <c r="AI46" s="42"/>
      <c r="AJ46" s="42"/>
      <c r="AK46" s="42"/>
      <c r="AL46" s="42"/>
      <c r="AM46" s="42"/>
    </row>
    <row r="47" spans="1:39" x14ac:dyDescent="0.25">
      <c r="A47" s="114"/>
      <c r="B47" s="38"/>
      <c r="C47" s="39"/>
      <c r="D47" s="39"/>
      <c r="E47" s="40"/>
      <c r="F47" s="101" t="s">
        <v>22</v>
      </c>
      <c r="G47" s="94">
        <f t="shared" si="2"/>
        <v>0</v>
      </c>
      <c r="H47" s="239">
        <f t="shared" si="1"/>
        <v>0</v>
      </c>
      <c r="I47" s="41"/>
      <c r="J47" s="41"/>
      <c r="K47" s="41"/>
      <c r="L47" s="41"/>
      <c r="M47" s="41"/>
      <c r="N47" s="41"/>
      <c r="O47" s="41"/>
      <c r="P47" s="41"/>
      <c r="Q47" s="41"/>
      <c r="R47" s="41"/>
      <c r="S47" s="41"/>
      <c r="T47" s="41"/>
      <c r="U47" s="41"/>
      <c r="V47" s="41"/>
      <c r="W47" s="41"/>
      <c r="X47" s="41"/>
      <c r="Y47" s="41"/>
      <c r="Z47" s="42"/>
      <c r="AA47" s="42"/>
      <c r="AB47" s="42"/>
      <c r="AC47" s="42"/>
      <c r="AD47" s="42"/>
      <c r="AE47" s="42"/>
      <c r="AF47" s="42"/>
      <c r="AG47" s="42"/>
      <c r="AH47" s="42"/>
      <c r="AI47" s="42"/>
      <c r="AJ47" s="42"/>
      <c r="AK47" s="42"/>
      <c r="AL47" s="42"/>
      <c r="AM47" s="42"/>
    </row>
    <row r="48" spans="1:39" x14ac:dyDescent="0.25">
      <c r="A48" s="114"/>
      <c r="B48" s="38"/>
      <c r="C48" s="39"/>
      <c r="D48" s="39"/>
      <c r="E48" s="40"/>
      <c r="F48" s="101" t="s">
        <v>22</v>
      </c>
      <c r="G48" s="94">
        <f t="shared" si="2"/>
        <v>0</v>
      </c>
      <c r="H48" s="239">
        <f t="shared" si="1"/>
        <v>0</v>
      </c>
      <c r="I48" s="41"/>
      <c r="J48" s="41"/>
      <c r="K48" s="41"/>
      <c r="L48" s="41"/>
      <c r="M48" s="41"/>
      <c r="N48" s="41"/>
      <c r="O48" s="41"/>
      <c r="P48" s="41"/>
      <c r="Q48" s="41"/>
      <c r="R48" s="41"/>
      <c r="S48" s="41"/>
      <c r="T48" s="41"/>
      <c r="U48" s="41"/>
      <c r="V48" s="41"/>
      <c r="W48" s="41"/>
      <c r="X48" s="41"/>
      <c r="Y48" s="41"/>
      <c r="Z48" s="42"/>
      <c r="AA48" s="42"/>
      <c r="AB48" s="42"/>
      <c r="AC48" s="42"/>
      <c r="AD48" s="42"/>
      <c r="AE48" s="42"/>
      <c r="AF48" s="42"/>
      <c r="AG48" s="42"/>
      <c r="AH48" s="42"/>
      <c r="AI48" s="42"/>
      <c r="AJ48" s="42"/>
      <c r="AK48" s="42"/>
      <c r="AL48" s="42"/>
      <c r="AM48" s="42"/>
    </row>
    <row r="49" spans="1:39" x14ac:dyDescent="0.25">
      <c r="A49" s="114"/>
      <c r="B49" s="38"/>
      <c r="C49" s="39"/>
      <c r="D49" s="39"/>
      <c r="E49" s="40"/>
      <c r="F49" s="101" t="s">
        <v>22</v>
      </c>
      <c r="G49" s="94">
        <f t="shared" si="2"/>
        <v>0</v>
      </c>
      <c r="H49" s="239">
        <f t="shared" si="1"/>
        <v>0</v>
      </c>
      <c r="I49" s="41"/>
      <c r="J49" s="41"/>
      <c r="K49" s="41"/>
      <c r="L49" s="41"/>
      <c r="M49" s="41"/>
      <c r="N49" s="41"/>
      <c r="O49" s="41"/>
      <c r="P49" s="41"/>
      <c r="Q49" s="41"/>
      <c r="R49" s="41"/>
      <c r="S49" s="41"/>
      <c r="T49" s="41"/>
      <c r="U49" s="41"/>
      <c r="V49" s="41"/>
      <c r="W49" s="41"/>
      <c r="X49" s="41"/>
      <c r="Y49" s="41"/>
      <c r="Z49" s="42"/>
      <c r="AA49" s="42"/>
      <c r="AB49" s="42"/>
      <c r="AC49" s="42"/>
      <c r="AD49" s="42"/>
      <c r="AE49" s="42"/>
      <c r="AF49" s="42"/>
      <c r="AG49" s="42"/>
      <c r="AH49" s="42"/>
      <c r="AI49" s="42"/>
      <c r="AJ49" s="42"/>
      <c r="AK49" s="42"/>
      <c r="AL49" s="42"/>
      <c r="AM49" s="42"/>
    </row>
    <row r="50" spans="1:39" x14ac:dyDescent="0.25">
      <c r="A50" s="114"/>
      <c r="B50" s="38"/>
      <c r="C50" s="39"/>
      <c r="D50" s="39"/>
      <c r="E50" s="40"/>
      <c r="F50" s="101" t="s">
        <v>22</v>
      </c>
      <c r="G50" s="94">
        <f t="shared" si="2"/>
        <v>0</v>
      </c>
      <c r="H50" s="239">
        <f t="shared" si="1"/>
        <v>0</v>
      </c>
      <c r="I50" s="41"/>
      <c r="J50" s="41"/>
      <c r="K50" s="41"/>
      <c r="L50" s="41"/>
      <c r="M50" s="41"/>
      <c r="N50" s="41"/>
      <c r="O50" s="41"/>
      <c r="P50" s="41"/>
      <c r="Q50" s="41"/>
      <c r="R50" s="41"/>
      <c r="S50" s="41"/>
      <c r="T50" s="41"/>
      <c r="U50" s="41"/>
      <c r="V50" s="41"/>
      <c r="W50" s="41"/>
      <c r="X50" s="41"/>
      <c r="Y50" s="41"/>
      <c r="Z50" s="42"/>
      <c r="AA50" s="42"/>
      <c r="AB50" s="42"/>
      <c r="AC50" s="42"/>
      <c r="AD50" s="42"/>
      <c r="AE50" s="42"/>
      <c r="AF50" s="42"/>
      <c r="AG50" s="42"/>
      <c r="AH50" s="42"/>
      <c r="AI50" s="42"/>
      <c r="AJ50" s="42"/>
      <c r="AK50" s="42"/>
      <c r="AL50" s="42"/>
      <c r="AM50" s="42"/>
    </row>
    <row r="51" spans="1:39" x14ac:dyDescent="0.25">
      <c r="A51" s="114"/>
      <c r="B51" s="38"/>
      <c r="C51" s="39"/>
      <c r="D51" s="39"/>
      <c r="E51" s="40"/>
      <c r="F51" s="101" t="s">
        <v>22</v>
      </c>
      <c r="G51" s="94">
        <f t="shared" si="2"/>
        <v>0</v>
      </c>
      <c r="H51" s="239">
        <f t="shared" si="1"/>
        <v>0</v>
      </c>
      <c r="I51" s="41"/>
      <c r="J51" s="41"/>
      <c r="K51" s="41"/>
      <c r="L51" s="41"/>
      <c r="M51" s="41"/>
      <c r="N51" s="41"/>
      <c r="O51" s="41"/>
      <c r="P51" s="41"/>
      <c r="Q51" s="41"/>
      <c r="R51" s="41"/>
      <c r="S51" s="41"/>
      <c r="T51" s="41"/>
      <c r="U51" s="41"/>
      <c r="V51" s="41"/>
      <c r="W51" s="41"/>
      <c r="X51" s="41"/>
      <c r="Y51" s="41"/>
      <c r="Z51" s="42"/>
      <c r="AA51" s="42"/>
      <c r="AB51" s="42"/>
      <c r="AC51" s="42"/>
      <c r="AD51" s="42"/>
      <c r="AE51" s="42"/>
      <c r="AF51" s="42"/>
      <c r="AG51" s="42"/>
      <c r="AH51" s="42"/>
      <c r="AI51" s="42"/>
      <c r="AJ51" s="42"/>
      <c r="AK51" s="42"/>
      <c r="AL51" s="42"/>
      <c r="AM51" s="42"/>
    </row>
    <row r="52" spans="1:39" x14ac:dyDescent="0.25">
      <c r="A52" s="114"/>
      <c r="B52" s="38"/>
      <c r="C52" s="39"/>
      <c r="D52" s="39"/>
      <c r="E52" s="40"/>
      <c r="F52" s="101" t="s">
        <v>22</v>
      </c>
      <c r="G52" s="94">
        <f t="shared" si="2"/>
        <v>0</v>
      </c>
      <c r="H52" s="239">
        <f t="shared" si="1"/>
        <v>0</v>
      </c>
      <c r="I52" s="41"/>
      <c r="J52" s="41"/>
      <c r="K52" s="41"/>
      <c r="L52" s="41"/>
      <c r="M52" s="41"/>
      <c r="N52" s="41"/>
      <c r="O52" s="41"/>
      <c r="P52" s="41"/>
      <c r="Q52" s="41"/>
      <c r="R52" s="41"/>
      <c r="S52" s="41"/>
      <c r="T52" s="41"/>
      <c r="U52" s="41"/>
      <c r="V52" s="41"/>
      <c r="W52" s="41"/>
      <c r="X52" s="41"/>
      <c r="Y52" s="41"/>
      <c r="Z52" s="42"/>
      <c r="AA52" s="42"/>
      <c r="AB52" s="42"/>
      <c r="AC52" s="42"/>
      <c r="AD52" s="42"/>
      <c r="AE52" s="42"/>
      <c r="AF52" s="42"/>
      <c r="AG52" s="42"/>
      <c r="AH52" s="42"/>
      <c r="AI52" s="42"/>
      <c r="AJ52" s="42"/>
      <c r="AK52" s="42"/>
      <c r="AL52" s="42"/>
      <c r="AM52" s="42"/>
    </row>
    <row r="53" spans="1:39" x14ac:dyDescent="0.25">
      <c r="A53" s="114"/>
      <c r="B53" s="38"/>
      <c r="C53" s="39"/>
      <c r="D53" s="39"/>
      <c r="E53" s="40"/>
      <c r="F53" s="101" t="s">
        <v>22</v>
      </c>
      <c r="G53" s="94">
        <f t="shared" si="2"/>
        <v>0</v>
      </c>
      <c r="H53" s="239">
        <f t="shared" si="1"/>
        <v>0</v>
      </c>
      <c r="I53" s="41"/>
      <c r="J53" s="41"/>
      <c r="K53" s="41"/>
      <c r="L53" s="41"/>
      <c r="M53" s="41"/>
      <c r="N53" s="41"/>
      <c r="O53" s="41"/>
      <c r="P53" s="41"/>
      <c r="Q53" s="41"/>
      <c r="R53" s="41"/>
      <c r="S53" s="41"/>
      <c r="T53" s="41"/>
      <c r="U53" s="41"/>
      <c r="V53" s="41"/>
      <c r="W53" s="41"/>
      <c r="X53" s="41"/>
      <c r="Y53" s="41"/>
      <c r="Z53" s="42"/>
      <c r="AA53" s="42"/>
      <c r="AB53" s="42"/>
      <c r="AC53" s="42"/>
      <c r="AD53" s="42"/>
      <c r="AE53" s="42"/>
      <c r="AF53" s="42"/>
      <c r="AG53" s="42"/>
      <c r="AH53" s="42"/>
      <c r="AI53" s="42"/>
      <c r="AJ53" s="42"/>
      <c r="AK53" s="42"/>
      <c r="AL53" s="42"/>
      <c r="AM53" s="42"/>
    </row>
    <row r="54" spans="1:39" x14ac:dyDescent="0.25">
      <c r="A54" s="114"/>
      <c r="B54" s="38"/>
      <c r="C54" s="39"/>
      <c r="D54" s="39"/>
      <c r="E54" s="40"/>
      <c r="F54" s="101" t="s">
        <v>22</v>
      </c>
      <c r="G54" s="94">
        <f t="shared" si="2"/>
        <v>0</v>
      </c>
      <c r="H54" s="239">
        <f t="shared" si="1"/>
        <v>0</v>
      </c>
      <c r="I54" s="41"/>
      <c r="J54" s="41"/>
      <c r="K54" s="41"/>
      <c r="L54" s="41"/>
      <c r="M54" s="41"/>
      <c r="N54" s="41"/>
      <c r="O54" s="41"/>
      <c r="P54" s="41"/>
      <c r="Q54" s="41"/>
      <c r="R54" s="41"/>
      <c r="S54" s="41"/>
      <c r="T54" s="41"/>
      <c r="U54" s="41"/>
      <c r="V54" s="41"/>
      <c r="W54" s="41"/>
      <c r="X54" s="41"/>
      <c r="Y54" s="41"/>
      <c r="Z54" s="42"/>
      <c r="AA54" s="42"/>
      <c r="AB54" s="42"/>
      <c r="AC54" s="42"/>
      <c r="AD54" s="42"/>
      <c r="AE54" s="42"/>
      <c r="AF54" s="42"/>
      <c r="AG54" s="42"/>
      <c r="AH54" s="42"/>
      <c r="AI54" s="42"/>
      <c r="AJ54" s="42"/>
      <c r="AK54" s="42"/>
      <c r="AL54" s="42"/>
      <c r="AM54" s="42"/>
    </row>
    <row r="55" spans="1:39" x14ac:dyDescent="0.25">
      <c r="A55" s="114"/>
      <c r="B55" s="38"/>
      <c r="C55" s="39"/>
      <c r="D55" s="39"/>
      <c r="E55" s="40"/>
      <c r="F55" s="101" t="s">
        <v>22</v>
      </c>
      <c r="G55" s="94">
        <f t="shared" si="2"/>
        <v>0</v>
      </c>
      <c r="H55" s="239">
        <f t="shared" si="1"/>
        <v>0</v>
      </c>
      <c r="I55" s="41"/>
      <c r="J55" s="41"/>
      <c r="K55" s="41"/>
      <c r="L55" s="41"/>
      <c r="M55" s="41"/>
      <c r="N55" s="41"/>
      <c r="O55" s="41"/>
      <c r="P55" s="41"/>
      <c r="Q55" s="41"/>
      <c r="R55" s="41"/>
      <c r="S55" s="41"/>
      <c r="T55" s="41"/>
      <c r="U55" s="41"/>
      <c r="V55" s="41"/>
      <c r="W55" s="41"/>
      <c r="X55" s="41"/>
      <c r="Y55" s="41"/>
      <c r="Z55" s="42"/>
      <c r="AA55" s="42"/>
      <c r="AB55" s="42"/>
      <c r="AC55" s="42"/>
      <c r="AD55" s="42"/>
      <c r="AE55" s="42"/>
      <c r="AF55" s="42"/>
      <c r="AG55" s="42"/>
      <c r="AH55" s="42"/>
      <c r="AI55" s="42"/>
      <c r="AJ55" s="42"/>
      <c r="AK55" s="42"/>
      <c r="AL55" s="42"/>
      <c r="AM55" s="42"/>
    </row>
    <row r="56" spans="1:39" x14ac:dyDescent="0.25">
      <c r="A56" s="114"/>
      <c r="B56" s="38"/>
      <c r="C56" s="39"/>
      <c r="D56" s="39"/>
      <c r="E56" s="40"/>
      <c r="F56" s="101" t="s">
        <v>22</v>
      </c>
      <c r="G56" s="94">
        <f t="shared" si="2"/>
        <v>0</v>
      </c>
      <c r="H56" s="239">
        <f t="shared" si="1"/>
        <v>0</v>
      </c>
      <c r="I56" s="41"/>
      <c r="J56" s="41"/>
      <c r="K56" s="41"/>
      <c r="L56" s="41"/>
      <c r="M56" s="41"/>
      <c r="N56" s="41"/>
      <c r="O56" s="41"/>
      <c r="P56" s="41"/>
      <c r="Q56" s="41"/>
      <c r="R56" s="41"/>
      <c r="S56" s="41"/>
      <c r="T56" s="41"/>
      <c r="U56" s="41"/>
      <c r="V56" s="41"/>
      <c r="W56" s="41"/>
      <c r="X56" s="41"/>
      <c r="Y56" s="41"/>
      <c r="Z56" s="42"/>
      <c r="AA56" s="42"/>
      <c r="AB56" s="42"/>
      <c r="AC56" s="42"/>
      <c r="AD56" s="42"/>
      <c r="AE56" s="42"/>
      <c r="AF56" s="42"/>
      <c r="AG56" s="42"/>
      <c r="AH56" s="42"/>
      <c r="AI56" s="42"/>
      <c r="AJ56" s="42"/>
      <c r="AK56" s="42"/>
      <c r="AL56" s="42"/>
      <c r="AM56" s="42"/>
    </row>
    <row r="57" spans="1:39" x14ac:dyDescent="0.25">
      <c r="A57" s="114"/>
      <c r="B57" s="38"/>
      <c r="C57" s="39"/>
      <c r="D57" s="39"/>
      <c r="E57" s="40"/>
      <c r="F57" s="101" t="s">
        <v>22</v>
      </c>
      <c r="G57" s="94">
        <f t="shared" si="2"/>
        <v>0</v>
      </c>
      <c r="H57" s="239">
        <f t="shared" si="1"/>
        <v>0</v>
      </c>
      <c r="I57" s="41"/>
      <c r="J57" s="41"/>
      <c r="K57" s="41"/>
      <c r="L57" s="41"/>
      <c r="M57" s="41"/>
      <c r="N57" s="41"/>
      <c r="O57" s="41"/>
      <c r="P57" s="41"/>
      <c r="Q57" s="41"/>
      <c r="R57" s="41"/>
      <c r="S57" s="41"/>
      <c r="T57" s="41"/>
      <c r="U57" s="41"/>
      <c r="V57" s="41"/>
      <c r="W57" s="41"/>
      <c r="X57" s="41"/>
      <c r="Y57" s="41"/>
      <c r="Z57" s="42"/>
      <c r="AA57" s="42"/>
      <c r="AB57" s="42"/>
      <c r="AC57" s="42"/>
      <c r="AD57" s="42"/>
      <c r="AE57" s="42"/>
      <c r="AF57" s="42"/>
      <c r="AG57" s="42"/>
      <c r="AH57" s="42"/>
      <c r="AI57" s="42"/>
      <c r="AJ57" s="42"/>
      <c r="AK57" s="42"/>
      <c r="AL57" s="42"/>
      <c r="AM57" s="42"/>
    </row>
    <row r="58" spans="1:39" x14ac:dyDescent="0.25">
      <c r="A58" s="114"/>
      <c r="B58" s="38"/>
      <c r="C58" s="39"/>
      <c r="D58" s="39"/>
      <c r="E58" s="40"/>
      <c r="F58" s="101" t="s">
        <v>22</v>
      </c>
      <c r="G58" s="94">
        <f t="shared" si="2"/>
        <v>0</v>
      </c>
      <c r="H58" s="239">
        <f t="shared" si="1"/>
        <v>0</v>
      </c>
      <c r="I58" s="41"/>
      <c r="J58" s="41"/>
      <c r="K58" s="41"/>
      <c r="L58" s="41"/>
      <c r="M58" s="41"/>
      <c r="N58" s="41"/>
      <c r="O58" s="41"/>
      <c r="P58" s="41"/>
      <c r="Q58" s="41"/>
      <c r="R58" s="41"/>
      <c r="S58" s="41"/>
      <c r="T58" s="41"/>
      <c r="U58" s="41"/>
      <c r="V58" s="41"/>
      <c r="W58" s="41"/>
      <c r="X58" s="41"/>
      <c r="Y58" s="41"/>
      <c r="Z58" s="42"/>
      <c r="AA58" s="42"/>
      <c r="AB58" s="42"/>
      <c r="AC58" s="42"/>
      <c r="AD58" s="42"/>
      <c r="AE58" s="42"/>
      <c r="AF58" s="42"/>
      <c r="AG58" s="42"/>
      <c r="AH58" s="42"/>
      <c r="AI58" s="42"/>
      <c r="AJ58" s="42"/>
      <c r="AK58" s="42"/>
      <c r="AL58" s="42"/>
      <c r="AM58" s="42"/>
    </row>
    <row r="59" spans="1:39" x14ac:dyDescent="0.25">
      <c r="A59" s="114"/>
      <c r="B59" s="38"/>
      <c r="C59" s="39"/>
      <c r="D59" s="39"/>
      <c r="E59" s="40"/>
      <c r="F59" s="101" t="s">
        <v>22</v>
      </c>
      <c r="G59" s="94">
        <f t="shared" si="2"/>
        <v>0</v>
      </c>
      <c r="H59" s="239">
        <f t="shared" si="1"/>
        <v>0</v>
      </c>
      <c r="I59" s="41"/>
      <c r="J59" s="41"/>
      <c r="K59" s="41"/>
      <c r="L59" s="41"/>
      <c r="M59" s="41"/>
      <c r="N59" s="41"/>
      <c r="O59" s="41"/>
      <c r="P59" s="41"/>
      <c r="Q59" s="41"/>
      <c r="R59" s="41"/>
      <c r="S59" s="41"/>
      <c r="T59" s="41"/>
      <c r="U59" s="41"/>
      <c r="V59" s="41"/>
      <c r="W59" s="41"/>
      <c r="X59" s="41"/>
      <c r="Y59" s="41"/>
      <c r="Z59" s="42"/>
      <c r="AA59" s="42"/>
      <c r="AB59" s="42"/>
      <c r="AC59" s="42"/>
      <c r="AD59" s="42"/>
      <c r="AE59" s="42"/>
      <c r="AF59" s="42"/>
      <c r="AG59" s="42"/>
      <c r="AH59" s="42"/>
      <c r="AI59" s="42"/>
      <c r="AJ59" s="42"/>
      <c r="AK59" s="42"/>
      <c r="AL59" s="42"/>
      <c r="AM59" s="42"/>
    </row>
    <row r="60" spans="1:39" x14ac:dyDescent="0.25">
      <c r="A60" s="114"/>
      <c r="B60" s="38"/>
      <c r="C60" s="39"/>
      <c r="D60" s="39"/>
      <c r="E60" s="40"/>
      <c r="F60" s="101" t="s">
        <v>22</v>
      </c>
      <c r="G60" s="94">
        <f t="shared" si="2"/>
        <v>0</v>
      </c>
      <c r="H60" s="239">
        <f t="shared" si="1"/>
        <v>0</v>
      </c>
      <c r="I60" s="41"/>
      <c r="J60" s="41"/>
      <c r="K60" s="41"/>
      <c r="L60" s="41"/>
      <c r="M60" s="41"/>
      <c r="N60" s="41"/>
      <c r="O60" s="41"/>
      <c r="P60" s="41"/>
      <c r="Q60" s="41"/>
      <c r="R60" s="41"/>
      <c r="S60" s="41"/>
      <c r="T60" s="41"/>
      <c r="U60" s="41"/>
      <c r="V60" s="41"/>
      <c r="W60" s="41"/>
      <c r="X60" s="41"/>
      <c r="Y60" s="41"/>
      <c r="Z60" s="42"/>
      <c r="AA60" s="42"/>
      <c r="AB60" s="42"/>
      <c r="AC60" s="42"/>
      <c r="AD60" s="42"/>
      <c r="AE60" s="42"/>
      <c r="AF60" s="42"/>
      <c r="AG60" s="42"/>
      <c r="AH60" s="42"/>
      <c r="AI60" s="42"/>
      <c r="AJ60" s="42"/>
      <c r="AK60" s="42"/>
      <c r="AL60" s="42"/>
      <c r="AM60" s="42"/>
    </row>
    <row r="61" spans="1:39" x14ac:dyDescent="0.25">
      <c r="A61" s="114"/>
      <c r="B61" s="38"/>
      <c r="C61" s="39"/>
      <c r="D61" s="39"/>
      <c r="E61" s="40"/>
      <c r="F61" s="101" t="s">
        <v>22</v>
      </c>
      <c r="G61" s="94">
        <f t="shared" si="2"/>
        <v>0</v>
      </c>
      <c r="H61" s="239">
        <f t="shared" si="1"/>
        <v>0</v>
      </c>
      <c r="I61" s="41"/>
      <c r="J61" s="41"/>
      <c r="K61" s="41"/>
      <c r="L61" s="41"/>
      <c r="M61" s="41"/>
      <c r="N61" s="41"/>
      <c r="O61" s="41"/>
      <c r="P61" s="41"/>
      <c r="Q61" s="41"/>
      <c r="R61" s="41"/>
      <c r="S61" s="41"/>
      <c r="T61" s="41"/>
      <c r="U61" s="41"/>
      <c r="V61" s="41"/>
      <c r="W61" s="41"/>
      <c r="X61" s="41"/>
      <c r="Y61" s="41"/>
      <c r="Z61" s="42"/>
      <c r="AA61" s="42"/>
      <c r="AB61" s="42"/>
      <c r="AC61" s="42"/>
      <c r="AD61" s="42"/>
      <c r="AE61" s="42"/>
      <c r="AF61" s="42"/>
      <c r="AG61" s="42"/>
      <c r="AH61" s="42"/>
      <c r="AI61" s="42"/>
      <c r="AJ61" s="42"/>
      <c r="AK61" s="42"/>
      <c r="AL61" s="42"/>
      <c r="AM61" s="42"/>
    </row>
    <row r="62" spans="1:39" x14ac:dyDescent="0.25">
      <c r="A62" s="114"/>
      <c r="B62" s="38"/>
      <c r="C62" s="39"/>
      <c r="D62" s="39"/>
      <c r="E62" s="40"/>
      <c r="F62" s="101" t="s">
        <v>22</v>
      </c>
      <c r="G62" s="94">
        <f t="shared" si="2"/>
        <v>0</v>
      </c>
      <c r="H62" s="239">
        <f t="shared" si="1"/>
        <v>0</v>
      </c>
      <c r="I62" s="41"/>
      <c r="J62" s="41"/>
      <c r="K62" s="41"/>
      <c r="L62" s="41"/>
      <c r="M62" s="41"/>
      <c r="N62" s="41"/>
      <c r="O62" s="41"/>
      <c r="P62" s="41"/>
      <c r="Q62" s="41"/>
      <c r="R62" s="41"/>
      <c r="S62" s="41"/>
      <c r="T62" s="41"/>
      <c r="U62" s="41"/>
      <c r="V62" s="41"/>
      <c r="W62" s="41"/>
      <c r="X62" s="41"/>
      <c r="Y62" s="41"/>
      <c r="Z62" s="42"/>
      <c r="AA62" s="42"/>
      <c r="AB62" s="42"/>
      <c r="AC62" s="42"/>
      <c r="AD62" s="42"/>
      <c r="AE62" s="42"/>
      <c r="AF62" s="42"/>
      <c r="AG62" s="42"/>
      <c r="AH62" s="42"/>
      <c r="AI62" s="42"/>
      <c r="AJ62" s="42"/>
      <c r="AK62" s="42"/>
      <c r="AL62" s="42"/>
      <c r="AM62" s="42"/>
    </row>
    <row r="63" spans="1:39" x14ac:dyDescent="0.25">
      <c r="A63" s="114"/>
      <c r="B63" s="38"/>
      <c r="C63" s="39"/>
      <c r="D63" s="39"/>
      <c r="E63" s="40"/>
      <c r="F63" s="101" t="s">
        <v>22</v>
      </c>
      <c r="G63" s="94">
        <f t="shared" si="2"/>
        <v>0</v>
      </c>
      <c r="H63" s="239">
        <f t="shared" si="1"/>
        <v>0</v>
      </c>
      <c r="I63" s="41"/>
      <c r="J63" s="41"/>
      <c r="K63" s="41"/>
      <c r="L63" s="41"/>
      <c r="M63" s="41"/>
      <c r="N63" s="41"/>
      <c r="O63" s="41"/>
      <c r="P63" s="41"/>
      <c r="Q63" s="41"/>
      <c r="R63" s="41"/>
      <c r="S63" s="41"/>
      <c r="T63" s="41"/>
      <c r="U63" s="41"/>
      <c r="V63" s="41"/>
      <c r="W63" s="41"/>
      <c r="X63" s="41"/>
      <c r="Y63" s="41"/>
      <c r="Z63" s="42"/>
      <c r="AA63" s="42"/>
      <c r="AB63" s="42"/>
      <c r="AC63" s="42"/>
      <c r="AD63" s="42"/>
      <c r="AE63" s="42"/>
      <c r="AF63" s="42"/>
      <c r="AG63" s="42"/>
      <c r="AH63" s="42"/>
      <c r="AI63" s="42"/>
      <c r="AJ63" s="42"/>
      <c r="AK63" s="42"/>
      <c r="AL63" s="42"/>
      <c r="AM63" s="42"/>
    </row>
    <row r="64" spans="1:39" x14ac:dyDescent="0.25">
      <c r="A64" s="114"/>
      <c r="B64" s="38"/>
      <c r="C64" s="39"/>
      <c r="D64" s="39"/>
      <c r="E64" s="40"/>
      <c r="F64" s="101" t="s">
        <v>22</v>
      </c>
      <c r="G64" s="94">
        <f t="shared" si="2"/>
        <v>0</v>
      </c>
      <c r="H64" s="239">
        <f t="shared" si="1"/>
        <v>0</v>
      </c>
      <c r="I64" s="41"/>
      <c r="J64" s="41"/>
      <c r="K64" s="41"/>
      <c r="L64" s="41"/>
      <c r="M64" s="41"/>
      <c r="N64" s="41"/>
      <c r="O64" s="41"/>
      <c r="P64" s="41"/>
      <c r="Q64" s="41"/>
      <c r="R64" s="41"/>
      <c r="S64" s="41"/>
      <c r="T64" s="41"/>
      <c r="U64" s="41"/>
      <c r="V64" s="41"/>
      <c r="W64" s="41"/>
      <c r="X64" s="41"/>
      <c r="Y64" s="41"/>
      <c r="Z64" s="42"/>
      <c r="AA64" s="42"/>
      <c r="AB64" s="42"/>
      <c r="AC64" s="42"/>
      <c r="AD64" s="42"/>
      <c r="AE64" s="42"/>
      <c r="AF64" s="42"/>
      <c r="AG64" s="42"/>
      <c r="AH64" s="42"/>
      <c r="AI64" s="42"/>
      <c r="AJ64" s="42"/>
      <c r="AK64" s="42"/>
      <c r="AL64" s="42"/>
      <c r="AM64" s="42"/>
    </row>
    <row r="65" spans="1:39" x14ac:dyDescent="0.25">
      <c r="A65" s="114"/>
      <c r="B65" s="38"/>
      <c r="C65" s="39"/>
      <c r="D65" s="39"/>
      <c r="E65" s="40"/>
      <c r="F65" s="101" t="s">
        <v>22</v>
      </c>
      <c r="G65" s="94">
        <f t="shared" si="2"/>
        <v>0</v>
      </c>
      <c r="H65" s="239">
        <f t="shared" si="1"/>
        <v>0</v>
      </c>
      <c r="I65" s="41"/>
      <c r="J65" s="41"/>
      <c r="K65" s="41"/>
      <c r="L65" s="41"/>
      <c r="M65" s="41"/>
      <c r="N65" s="41"/>
      <c r="O65" s="41"/>
      <c r="P65" s="41"/>
      <c r="Q65" s="41"/>
      <c r="R65" s="41"/>
      <c r="S65" s="41"/>
      <c r="T65" s="41"/>
      <c r="U65" s="41"/>
      <c r="V65" s="41"/>
      <c r="W65" s="41"/>
      <c r="X65" s="41"/>
      <c r="Y65" s="41"/>
      <c r="Z65" s="42"/>
      <c r="AA65" s="42"/>
      <c r="AB65" s="42"/>
      <c r="AC65" s="42"/>
      <c r="AD65" s="42"/>
      <c r="AE65" s="42"/>
      <c r="AF65" s="42"/>
      <c r="AG65" s="42"/>
      <c r="AH65" s="42"/>
      <c r="AI65" s="42"/>
      <c r="AJ65" s="42"/>
      <c r="AK65" s="42"/>
      <c r="AL65" s="42"/>
      <c r="AM65" s="42"/>
    </row>
    <row r="66" spans="1:39" x14ac:dyDescent="0.25">
      <c r="A66" s="114"/>
      <c r="B66" s="38"/>
      <c r="C66" s="39"/>
      <c r="D66" s="39"/>
      <c r="E66" s="40"/>
      <c r="F66" s="101" t="s">
        <v>22</v>
      </c>
      <c r="G66" s="94">
        <f t="shared" si="2"/>
        <v>0</v>
      </c>
      <c r="H66" s="239">
        <f t="shared" si="1"/>
        <v>0</v>
      </c>
      <c r="I66" s="41"/>
      <c r="J66" s="41"/>
      <c r="K66" s="41"/>
      <c r="L66" s="41"/>
      <c r="M66" s="41"/>
      <c r="N66" s="41"/>
      <c r="O66" s="41"/>
      <c r="P66" s="41"/>
      <c r="Q66" s="41"/>
      <c r="R66" s="41"/>
      <c r="S66" s="41"/>
      <c r="T66" s="41"/>
      <c r="U66" s="41"/>
      <c r="V66" s="41"/>
      <c r="W66" s="41"/>
      <c r="X66" s="41"/>
      <c r="Y66" s="41"/>
      <c r="Z66" s="42"/>
      <c r="AA66" s="42"/>
      <c r="AB66" s="42"/>
      <c r="AC66" s="42"/>
      <c r="AD66" s="42"/>
      <c r="AE66" s="42"/>
      <c r="AF66" s="42"/>
      <c r="AG66" s="42"/>
      <c r="AH66" s="42"/>
      <c r="AI66" s="42"/>
      <c r="AJ66" s="42"/>
      <c r="AK66" s="42"/>
      <c r="AL66" s="42"/>
      <c r="AM66" s="42"/>
    </row>
    <row r="67" spans="1:39" x14ac:dyDescent="0.25">
      <c r="A67" s="114"/>
      <c r="B67" s="38"/>
      <c r="C67" s="39"/>
      <c r="D67" s="39"/>
      <c r="E67" s="40"/>
      <c r="F67" s="101" t="s">
        <v>22</v>
      </c>
      <c r="G67" s="94">
        <f t="shared" si="2"/>
        <v>0</v>
      </c>
      <c r="H67" s="239">
        <f t="shared" si="1"/>
        <v>0</v>
      </c>
      <c r="I67" s="41"/>
      <c r="J67" s="41"/>
      <c r="K67" s="41"/>
      <c r="L67" s="41"/>
      <c r="M67" s="41"/>
      <c r="N67" s="41"/>
      <c r="O67" s="41"/>
      <c r="P67" s="41"/>
      <c r="Q67" s="41"/>
      <c r="R67" s="41"/>
      <c r="S67" s="41"/>
      <c r="T67" s="41"/>
      <c r="U67" s="41"/>
      <c r="V67" s="41"/>
      <c r="W67" s="41"/>
      <c r="X67" s="41"/>
      <c r="Y67" s="41"/>
      <c r="Z67" s="42"/>
      <c r="AA67" s="42"/>
      <c r="AB67" s="42"/>
      <c r="AC67" s="42"/>
      <c r="AD67" s="42"/>
      <c r="AE67" s="42"/>
      <c r="AF67" s="42"/>
      <c r="AG67" s="42"/>
      <c r="AH67" s="42"/>
      <c r="AI67" s="42"/>
      <c r="AJ67" s="42"/>
      <c r="AK67" s="42"/>
      <c r="AL67" s="42"/>
      <c r="AM67" s="42"/>
    </row>
    <row r="68" spans="1:39" x14ac:dyDescent="0.25">
      <c r="A68" s="114"/>
      <c r="B68" s="38"/>
      <c r="C68" s="39"/>
      <c r="D68" s="39"/>
      <c r="E68" s="40"/>
      <c r="F68" s="101" t="s">
        <v>22</v>
      </c>
      <c r="G68" s="94">
        <f t="shared" si="2"/>
        <v>0</v>
      </c>
      <c r="H68" s="239">
        <f t="shared" si="1"/>
        <v>0</v>
      </c>
      <c r="I68" s="41"/>
      <c r="J68" s="41"/>
      <c r="K68" s="41"/>
      <c r="L68" s="41"/>
      <c r="M68" s="41"/>
      <c r="N68" s="41"/>
      <c r="O68" s="41"/>
      <c r="P68" s="41"/>
      <c r="Q68" s="41"/>
      <c r="R68" s="41"/>
      <c r="S68" s="41"/>
      <c r="T68" s="41"/>
      <c r="U68" s="41"/>
      <c r="V68" s="41"/>
      <c r="W68" s="41"/>
      <c r="X68" s="41"/>
      <c r="Y68" s="41"/>
      <c r="Z68" s="42"/>
      <c r="AA68" s="42"/>
      <c r="AB68" s="42"/>
      <c r="AC68" s="42"/>
      <c r="AD68" s="42"/>
      <c r="AE68" s="42"/>
      <c r="AF68" s="42"/>
      <c r="AG68" s="42"/>
      <c r="AH68" s="42"/>
      <c r="AI68" s="42"/>
      <c r="AJ68" s="42"/>
      <c r="AK68" s="42"/>
      <c r="AL68" s="42"/>
      <c r="AM68" s="42"/>
    </row>
    <row r="69" spans="1:39" x14ac:dyDescent="0.25">
      <c r="A69" s="114"/>
      <c r="B69" s="38"/>
      <c r="C69" s="39"/>
      <c r="D69" s="39"/>
      <c r="E69" s="40"/>
      <c r="F69" s="101" t="s">
        <v>22</v>
      </c>
      <c r="G69" s="94">
        <f t="shared" ref="G69:G100" si="3">+SUM(I69:AM69)-E69</f>
        <v>0</v>
      </c>
      <c r="H69" s="239">
        <f t="shared" si="1"/>
        <v>0</v>
      </c>
      <c r="I69" s="41"/>
      <c r="J69" s="41"/>
      <c r="K69" s="41"/>
      <c r="L69" s="41"/>
      <c r="M69" s="41"/>
      <c r="N69" s="41"/>
      <c r="O69" s="41"/>
      <c r="P69" s="41"/>
      <c r="Q69" s="41"/>
      <c r="R69" s="41"/>
      <c r="S69" s="41"/>
      <c r="T69" s="41"/>
      <c r="U69" s="41"/>
      <c r="V69" s="41"/>
      <c r="W69" s="41"/>
      <c r="X69" s="41"/>
      <c r="Y69" s="41"/>
      <c r="Z69" s="42"/>
      <c r="AA69" s="42"/>
      <c r="AB69" s="42"/>
      <c r="AC69" s="42"/>
      <c r="AD69" s="42"/>
      <c r="AE69" s="42"/>
      <c r="AF69" s="42"/>
      <c r="AG69" s="42"/>
      <c r="AH69" s="42"/>
      <c r="AI69" s="42"/>
      <c r="AJ69" s="42"/>
      <c r="AK69" s="42"/>
      <c r="AL69" s="42"/>
      <c r="AM69" s="42"/>
    </row>
    <row r="70" spans="1:39" x14ac:dyDescent="0.25">
      <c r="A70" s="114"/>
      <c r="B70" s="38"/>
      <c r="C70" s="39"/>
      <c r="D70" s="39"/>
      <c r="E70" s="40"/>
      <c r="F70" s="101" t="s">
        <v>22</v>
      </c>
      <c r="G70" s="94">
        <f t="shared" si="3"/>
        <v>0</v>
      </c>
      <c r="H70" s="239">
        <f t="shared" ref="H70:H133" si="4">IF(B70="",0,IF(MONTH(B70)&lt;9,MONTH(B70)+4,MONTH(B70)-8))</f>
        <v>0</v>
      </c>
      <c r="I70" s="41"/>
      <c r="J70" s="41"/>
      <c r="K70" s="41"/>
      <c r="L70" s="41"/>
      <c r="M70" s="41"/>
      <c r="N70" s="41"/>
      <c r="O70" s="41"/>
      <c r="P70" s="41"/>
      <c r="Q70" s="41"/>
      <c r="R70" s="41"/>
      <c r="S70" s="41"/>
      <c r="T70" s="41"/>
      <c r="U70" s="41"/>
      <c r="V70" s="41"/>
      <c r="W70" s="41"/>
      <c r="X70" s="41"/>
      <c r="Y70" s="41"/>
      <c r="Z70" s="42"/>
      <c r="AA70" s="42"/>
      <c r="AB70" s="42"/>
      <c r="AC70" s="42"/>
      <c r="AD70" s="42"/>
      <c r="AE70" s="42"/>
      <c r="AF70" s="42"/>
      <c r="AG70" s="42"/>
      <c r="AH70" s="42"/>
      <c r="AI70" s="42"/>
      <c r="AJ70" s="42"/>
      <c r="AK70" s="42"/>
      <c r="AL70" s="42"/>
      <c r="AM70" s="42"/>
    </row>
    <row r="71" spans="1:39" x14ac:dyDescent="0.25">
      <c r="A71" s="114"/>
      <c r="B71" s="38"/>
      <c r="C71" s="39"/>
      <c r="D71" s="39"/>
      <c r="E71" s="40"/>
      <c r="F71" s="101" t="s">
        <v>22</v>
      </c>
      <c r="G71" s="94">
        <f t="shared" si="3"/>
        <v>0</v>
      </c>
      <c r="H71" s="239">
        <f t="shared" si="4"/>
        <v>0</v>
      </c>
      <c r="I71" s="41"/>
      <c r="J71" s="41"/>
      <c r="K71" s="41"/>
      <c r="L71" s="41"/>
      <c r="M71" s="41"/>
      <c r="N71" s="41"/>
      <c r="O71" s="41"/>
      <c r="P71" s="41"/>
      <c r="Q71" s="41"/>
      <c r="R71" s="41"/>
      <c r="S71" s="41"/>
      <c r="T71" s="41"/>
      <c r="U71" s="41"/>
      <c r="V71" s="41"/>
      <c r="W71" s="41"/>
      <c r="X71" s="41"/>
      <c r="Y71" s="41"/>
      <c r="Z71" s="42"/>
      <c r="AA71" s="42"/>
      <c r="AB71" s="42"/>
      <c r="AC71" s="42"/>
      <c r="AD71" s="42"/>
      <c r="AE71" s="42"/>
      <c r="AF71" s="42"/>
      <c r="AG71" s="42"/>
      <c r="AH71" s="42"/>
      <c r="AI71" s="42"/>
      <c r="AJ71" s="42"/>
      <c r="AK71" s="42"/>
      <c r="AL71" s="42"/>
      <c r="AM71" s="42"/>
    </row>
    <row r="72" spans="1:39" x14ac:dyDescent="0.25">
      <c r="A72" s="114"/>
      <c r="B72" s="38"/>
      <c r="C72" s="39"/>
      <c r="D72" s="39"/>
      <c r="E72" s="40"/>
      <c r="F72" s="101" t="s">
        <v>22</v>
      </c>
      <c r="G72" s="94">
        <f t="shared" si="3"/>
        <v>0</v>
      </c>
      <c r="H72" s="239">
        <f t="shared" si="4"/>
        <v>0</v>
      </c>
      <c r="I72" s="41"/>
      <c r="J72" s="41"/>
      <c r="K72" s="41"/>
      <c r="L72" s="41"/>
      <c r="M72" s="41"/>
      <c r="N72" s="41"/>
      <c r="O72" s="41"/>
      <c r="P72" s="41"/>
      <c r="Q72" s="41"/>
      <c r="R72" s="41"/>
      <c r="S72" s="41"/>
      <c r="T72" s="41"/>
      <c r="U72" s="41"/>
      <c r="V72" s="41"/>
      <c r="W72" s="41"/>
      <c r="X72" s="41"/>
      <c r="Y72" s="41"/>
      <c r="Z72" s="42"/>
      <c r="AA72" s="42"/>
      <c r="AB72" s="42"/>
      <c r="AC72" s="42"/>
      <c r="AD72" s="42"/>
      <c r="AE72" s="42"/>
      <c r="AF72" s="42"/>
      <c r="AG72" s="42"/>
      <c r="AH72" s="42"/>
      <c r="AI72" s="42"/>
      <c r="AJ72" s="42"/>
      <c r="AK72" s="42"/>
      <c r="AL72" s="42"/>
      <c r="AM72" s="42"/>
    </row>
    <row r="73" spans="1:39" x14ac:dyDescent="0.25">
      <c r="A73" s="114"/>
      <c r="B73" s="38"/>
      <c r="C73" s="39"/>
      <c r="D73" s="39"/>
      <c r="E73" s="40"/>
      <c r="F73" s="101" t="s">
        <v>22</v>
      </c>
      <c r="G73" s="94">
        <f t="shared" si="3"/>
        <v>0</v>
      </c>
      <c r="H73" s="239">
        <f t="shared" si="4"/>
        <v>0</v>
      </c>
      <c r="I73" s="41"/>
      <c r="J73" s="41"/>
      <c r="K73" s="41"/>
      <c r="L73" s="41"/>
      <c r="M73" s="41"/>
      <c r="N73" s="41"/>
      <c r="O73" s="41"/>
      <c r="P73" s="41"/>
      <c r="Q73" s="41"/>
      <c r="R73" s="41"/>
      <c r="S73" s="41"/>
      <c r="T73" s="41"/>
      <c r="U73" s="41"/>
      <c r="V73" s="41"/>
      <c r="W73" s="41"/>
      <c r="X73" s="41"/>
      <c r="Y73" s="41"/>
      <c r="Z73" s="42"/>
      <c r="AA73" s="42"/>
      <c r="AB73" s="42"/>
      <c r="AC73" s="42"/>
      <c r="AD73" s="42"/>
      <c r="AE73" s="42"/>
      <c r="AF73" s="42"/>
      <c r="AG73" s="42"/>
      <c r="AH73" s="42"/>
      <c r="AI73" s="42"/>
      <c r="AJ73" s="42"/>
      <c r="AK73" s="42"/>
      <c r="AL73" s="42"/>
      <c r="AM73" s="42"/>
    </row>
    <row r="74" spans="1:39" x14ac:dyDescent="0.25">
      <c r="A74" s="114"/>
      <c r="B74" s="38"/>
      <c r="C74" s="39"/>
      <c r="D74" s="39"/>
      <c r="E74" s="40"/>
      <c r="F74" s="101" t="s">
        <v>22</v>
      </c>
      <c r="G74" s="94">
        <f t="shared" si="3"/>
        <v>0</v>
      </c>
      <c r="H74" s="239">
        <f t="shared" si="4"/>
        <v>0</v>
      </c>
      <c r="I74" s="41"/>
      <c r="J74" s="41"/>
      <c r="K74" s="41"/>
      <c r="L74" s="41"/>
      <c r="M74" s="41"/>
      <c r="N74" s="41"/>
      <c r="O74" s="41"/>
      <c r="P74" s="41"/>
      <c r="Q74" s="41"/>
      <c r="R74" s="41"/>
      <c r="S74" s="41"/>
      <c r="T74" s="41"/>
      <c r="U74" s="41"/>
      <c r="V74" s="41"/>
      <c r="W74" s="41"/>
      <c r="X74" s="41"/>
      <c r="Y74" s="41"/>
      <c r="Z74" s="42"/>
      <c r="AA74" s="42"/>
      <c r="AB74" s="42"/>
      <c r="AC74" s="42"/>
      <c r="AD74" s="42"/>
      <c r="AE74" s="42"/>
      <c r="AF74" s="42"/>
      <c r="AG74" s="42"/>
      <c r="AH74" s="42"/>
      <c r="AI74" s="42"/>
      <c r="AJ74" s="42"/>
      <c r="AK74" s="42"/>
      <c r="AL74" s="42"/>
      <c r="AM74" s="42"/>
    </row>
    <row r="75" spans="1:39" x14ac:dyDescent="0.25">
      <c r="A75" s="114"/>
      <c r="B75" s="38"/>
      <c r="C75" s="39"/>
      <c r="D75" s="39"/>
      <c r="E75" s="40"/>
      <c r="F75" s="101" t="s">
        <v>22</v>
      </c>
      <c r="G75" s="94">
        <f t="shared" si="3"/>
        <v>0</v>
      </c>
      <c r="H75" s="239">
        <f t="shared" si="4"/>
        <v>0</v>
      </c>
      <c r="I75" s="41"/>
      <c r="J75" s="41"/>
      <c r="K75" s="41"/>
      <c r="L75" s="41"/>
      <c r="M75" s="41"/>
      <c r="N75" s="41"/>
      <c r="O75" s="41"/>
      <c r="P75" s="41"/>
      <c r="Q75" s="41"/>
      <c r="R75" s="41"/>
      <c r="S75" s="41"/>
      <c r="T75" s="41"/>
      <c r="U75" s="41"/>
      <c r="V75" s="41"/>
      <c r="W75" s="41"/>
      <c r="X75" s="41"/>
      <c r="Y75" s="41"/>
      <c r="Z75" s="42"/>
      <c r="AA75" s="42"/>
      <c r="AB75" s="42"/>
      <c r="AC75" s="42"/>
      <c r="AD75" s="42"/>
      <c r="AE75" s="42"/>
      <c r="AF75" s="42"/>
      <c r="AG75" s="42"/>
      <c r="AH75" s="42"/>
      <c r="AI75" s="42"/>
      <c r="AJ75" s="42"/>
      <c r="AK75" s="42"/>
      <c r="AL75" s="42"/>
      <c r="AM75" s="42"/>
    </row>
    <row r="76" spans="1:39" x14ac:dyDescent="0.25">
      <c r="A76" s="114"/>
      <c r="B76" s="38"/>
      <c r="C76" s="39"/>
      <c r="D76" s="39"/>
      <c r="E76" s="40"/>
      <c r="F76" s="101" t="s">
        <v>22</v>
      </c>
      <c r="G76" s="94">
        <f t="shared" si="3"/>
        <v>0</v>
      </c>
      <c r="H76" s="239">
        <f t="shared" si="4"/>
        <v>0</v>
      </c>
      <c r="I76" s="41"/>
      <c r="J76" s="41"/>
      <c r="K76" s="41"/>
      <c r="L76" s="41"/>
      <c r="M76" s="41"/>
      <c r="N76" s="41"/>
      <c r="O76" s="41"/>
      <c r="P76" s="41"/>
      <c r="Q76" s="41"/>
      <c r="R76" s="41"/>
      <c r="S76" s="41"/>
      <c r="T76" s="41"/>
      <c r="U76" s="41"/>
      <c r="V76" s="41"/>
      <c r="W76" s="41"/>
      <c r="X76" s="41"/>
      <c r="Y76" s="41"/>
      <c r="Z76" s="42"/>
      <c r="AA76" s="42"/>
      <c r="AB76" s="42"/>
      <c r="AC76" s="42"/>
      <c r="AD76" s="42"/>
      <c r="AE76" s="42"/>
      <c r="AF76" s="42"/>
      <c r="AG76" s="42"/>
      <c r="AH76" s="42"/>
      <c r="AI76" s="42"/>
      <c r="AJ76" s="42"/>
      <c r="AK76" s="42"/>
      <c r="AL76" s="42"/>
      <c r="AM76" s="42"/>
    </row>
    <row r="77" spans="1:39" x14ac:dyDescent="0.25">
      <c r="A77" s="114"/>
      <c r="B77" s="38"/>
      <c r="C77" s="39"/>
      <c r="D77" s="39"/>
      <c r="E77" s="40"/>
      <c r="F77" s="101" t="s">
        <v>22</v>
      </c>
      <c r="G77" s="94">
        <f t="shared" si="3"/>
        <v>0</v>
      </c>
      <c r="H77" s="239">
        <f t="shared" si="4"/>
        <v>0</v>
      </c>
      <c r="I77" s="41"/>
      <c r="J77" s="41"/>
      <c r="K77" s="41"/>
      <c r="L77" s="41"/>
      <c r="M77" s="41"/>
      <c r="N77" s="41"/>
      <c r="O77" s="41"/>
      <c r="P77" s="41"/>
      <c r="Q77" s="41"/>
      <c r="R77" s="41"/>
      <c r="S77" s="41"/>
      <c r="T77" s="41"/>
      <c r="U77" s="41"/>
      <c r="V77" s="41"/>
      <c r="W77" s="41"/>
      <c r="X77" s="41"/>
      <c r="Y77" s="41"/>
      <c r="Z77" s="42"/>
      <c r="AA77" s="42"/>
      <c r="AB77" s="42"/>
      <c r="AC77" s="42"/>
      <c r="AD77" s="42"/>
      <c r="AE77" s="42"/>
      <c r="AF77" s="42"/>
      <c r="AG77" s="42"/>
      <c r="AH77" s="42"/>
      <c r="AI77" s="42"/>
      <c r="AJ77" s="42"/>
      <c r="AK77" s="42"/>
      <c r="AL77" s="42"/>
      <c r="AM77" s="42"/>
    </row>
    <row r="78" spans="1:39" x14ac:dyDescent="0.25">
      <c r="A78" s="114"/>
      <c r="B78" s="38"/>
      <c r="C78" s="39"/>
      <c r="D78" s="39"/>
      <c r="E78" s="40"/>
      <c r="F78" s="101" t="s">
        <v>22</v>
      </c>
      <c r="G78" s="94">
        <f t="shared" si="3"/>
        <v>0</v>
      </c>
      <c r="H78" s="239">
        <f t="shared" si="4"/>
        <v>0</v>
      </c>
      <c r="I78" s="41"/>
      <c r="J78" s="41"/>
      <c r="K78" s="41"/>
      <c r="L78" s="41"/>
      <c r="M78" s="41"/>
      <c r="N78" s="41"/>
      <c r="O78" s="41"/>
      <c r="P78" s="41"/>
      <c r="Q78" s="41"/>
      <c r="R78" s="41"/>
      <c r="S78" s="41"/>
      <c r="T78" s="41"/>
      <c r="U78" s="41"/>
      <c r="V78" s="41"/>
      <c r="W78" s="41"/>
      <c r="X78" s="41"/>
      <c r="Y78" s="41"/>
      <c r="Z78" s="42"/>
      <c r="AA78" s="42"/>
      <c r="AB78" s="42"/>
      <c r="AC78" s="42"/>
      <c r="AD78" s="42"/>
      <c r="AE78" s="42"/>
      <c r="AF78" s="42"/>
      <c r="AG78" s="42"/>
      <c r="AH78" s="42"/>
      <c r="AI78" s="42"/>
      <c r="AJ78" s="42"/>
      <c r="AK78" s="42"/>
      <c r="AL78" s="42"/>
      <c r="AM78" s="42"/>
    </row>
    <row r="79" spans="1:39" x14ac:dyDescent="0.25">
      <c r="A79" s="114"/>
      <c r="B79" s="38"/>
      <c r="C79" s="39"/>
      <c r="D79" s="39"/>
      <c r="E79" s="40"/>
      <c r="F79" s="101" t="s">
        <v>22</v>
      </c>
      <c r="G79" s="94">
        <f t="shared" si="3"/>
        <v>0</v>
      </c>
      <c r="H79" s="239">
        <f t="shared" si="4"/>
        <v>0</v>
      </c>
      <c r="I79" s="41"/>
      <c r="J79" s="41"/>
      <c r="K79" s="41"/>
      <c r="L79" s="41"/>
      <c r="M79" s="41"/>
      <c r="N79" s="41"/>
      <c r="O79" s="41"/>
      <c r="P79" s="41"/>
      <c r="Q79" s="41"/>
      <c r="R79" s="41"/>
      <c r="S79" s="41"/>
      <c r="T79" s="41"/>
      <c r="U79" s="41"/>
      <c r="V79" s="41"/>
      <c r="W79" s="41"/>
      <c r="X79" s="41"/>
      <c r="Y79" s="41"/>
      <c r="Z79" s="42"/>
      <c r="AA79" s="42"/>
      <c r="AB79" s="42"/>
      <c r="AC79" s="42"/>
      <c r="AD79" s="42"/>
      <c r="AE79" s="42"/>
      <c r="AF79" s="42"/>
      <c r="AG79" s="42"/>
      <c r="AH79" s="42"/>
      <c r="AI79" s="42"/>
      <c r="AJ79" s="42"/>
      <c r="AK79" s="42"/>
      <c r="AL79" s="42"/>
      <c r="AM79" s="42"/>
    </row>
    <row r="80" spans="1:39" x14ac:dyDescent="0.25">
      <c r="A80" s="114"/>
      <c r="B80" s="38"/>
      <c r="C80" s="39"/>
      <c r="D80" s="39"/>
      <c r="E80" s="40"/>
      <c r="F80" s="101" t="s">
        <v>22</v>
      </c>
      <c r="G80" s="94">
        <f t="shared" si="3"/>
        <v>0</v>
      </c>
      <c r="H80" s="239">
        <f t="shared" si="4"/>
        <v>0</v>
      </c>
      <c r="I80" s="41"/>
      <c r="J80" s="41"/>
      <c r="K80" s="41"/>
      <c r="L80" s="41"/>
      <c r="M80" s="41"/>
      <c r="N80" s="41"/>
      <c r="O80" s="41"/>
      <c r="P80" s="41"/>
      <c r="Q80" s="41"/>
      <c r="R80" s="41"/>
      <c r="S80" s="41"/>
      <c r="T80" s="41"/>
      <c r="U80" s="41"/>
      <c r="V80" s="41"/>
      <c r="W80" s="41"/>
      <c r="X80" s="41"/>
      <c r="Y80" s="41"/>
      <c r="Z80" s="42"/>
      <c r="AA80" s="42"/>
      <c r="AB80" s="42"/>
      <c r="AC80" s="42"/>
      <c r="AD80" s="42"/>
      <c r="AE80" s="42"/>
      <c r="AF80" s="42"/>
      <c r="AG80" s="42"/>
      <c r="AH80" s="42"/>
      <c r="AI80" s="42"/>
      <c r="AJ80" s="42"/>
      <c r="AK80" s="42"/>
      <c r="AL80" s="42"/>
      <c r="AM80" s="42"/>
    </row>
    <row r="81" spans="1:39" x14ac:dyDescent="0.25">
      <c r="A81" s="114"/>
      <c r="B81" s="38"/>
      <c r="C81" s="39"/>
      <c r="D81" s="39"/>
      <c r="E81" s="40"/>
      <c r="F81" s="101" t="s">
        <v>22</v>
      </c>
      <c r="G81" s="94">
        <f t="shared" si="3"/>
        <v>0</v>
      </c>
      <c r="H81" s="239">
        <f t="shared" si="4"/>
        <v>0</v>
      </c>
      <c r="I81" s="41"/>
      <c r="J81" s="41"/>
      <c r="K81" s="41"/>
      <c r="L81" s="41"/>
      <c r="M81" s="41"/>
      <c r="N81" s="41"/>
      <c r="O81" s="41"/>
      <c r="P81" s="41"/>
      <c r="Q81" s="41"/>
      <c r="R81" s="41"/>
      <c r="S81" s="41"/>
      <c r="T81" s="41"/>
      <c r="U81" s="41"/>
      <c r="V81" s="41"/>
      <c r="W81" s="41"/>
      <c r="X81" s="41"/>
      <c r="Y81" s="41"/>
      <c r="Z81" s="42"/>
      <c r="AA81" s="42"/>
      <c r="AB81" s="42"/>
      <c r="AC81" s="42"/>
      <c r="AD81" s="42"/>
      <c r="AE81" s="42"/>
      <c r="AF81" s="42"/>
      <c r="AG81" s="42"/>
      <c r="AH81" s="42"/>
      <c r="AI81" s="42"/>
      <c r="AJ81" s="42"/>
      <c r="AK81" s="42"/>
      <c r="AL81" s="42"/>
      <c r="AM81" s="42"/>
    </row>
    <row r="82" spans="1:39" x14ac:dyDescent="0.25">
      <c r="A82" s="114"/>
      <c r="B82" s="38"/>
      <c r="C82" s="39"/>
      <c r="D82" s="39"/>
      <c r="E82" s="40"/>
      <c r="F82" s="101" t="s">
        <v>27</v>
      </c>
      <c r="G82" s="94">
        <f t="shared" si="3"/>
        <v>0</v>
      </c>
      <c r="H82" s="239">
        <f t="shared" si="4"/>
        <v>0</v>
      </c>
      <c r="I82" s="41"/>
      <c r="J82" s="41"/>
      <c r="K82" s="41"/>
      <c r="L82" s="41"/>
      <c r="M82" s="41"/>
      <c r="N82" s="41"/>
      <c r="O82" s="41"/>
      <c r="P82" s="41"/>
      <c r="Q82" s="41"/>
      <c r="R82" s="41"/>
      <c r="S82" s="41"/>
      <c r="T82" s="41"/>
      <c r="U82" s="41"/>
      <c r="V82" s="41"/>
      <c r="W82" s="41"/>
      <c r="X82" s="41"/>
      <c r="Y82" s="41"/>
      <c r="Z82" s="42"/>
      <c r="AA82" s="42"/>
      <c r="AB82" s="42"/>
      <c r="AC82" s="42"/>
      <c r="AD82" s="42"/>
      <c r="AE82" s="42"/>
      <c r="AF82" s="42"/>
      <c r="AG82" s="42"/>
      <c r="AH82" s="42"/>
      <c r="AI82" s="42"/>
      <c r="AJ82" s="42"/>
      <c r="AK82" s="42"/>
      <c r="AL82" s="42"/>
      <c r="AM82" s="42"/>
    </row>
    <row r="83" spans="1:39" x14ac:dyDescent="0.25">
      <c r="A83" s="114"/>
      <c r="B83" s="38"/>
      <c r="C83" s="39"/>
      <c r="D83" s="39"/>
      <c r="E83" s="40"/>
      <c r="F83" s="101" t="s">
        <v>22</v>
      </c>
      <c r="G83" s="94">
        <f t="shared" si="3"/>
        <v>0</v>
      </c>
      <c r="H83" s="239">
        <f t="shared" si="4"/>
        <v>0</v>
      </c>
      <c r="I83" s="41"/>
      <c r="J83" s="41"/>
      <c r="K83" s="41"/>
      <c r="L83" s="41"/>
      <c r="M83" s="41"/>
      <c r="N83" s="41"/>
      <c r="O83" s="41"/>
      <c r="P83" s="41"/>
      <c r="Q83" s="41"/>
      <c r="R83" s="41"/>
      <c r="S83" s="41"/>
      <c r="T83" s="41"/>
      <c r="U83" s="41"/>
      <c r="V83" s="41"/>
      <c r="W83" s="41"/>
      <c r="X83" s="41"/>
      <c r="Y83" s="41"/>
      <c r="Z83" s="42"/>
      <c r="AA83" s="42"/>
      <c r="AB83" s="42"/>
      <c r="AC83" s="42"/>
      <c r="AD83" s="42"/>
      <c r="AE83" s="42"/>
      <c r="AF83" s="42"/>
      <c r="AG83" s="42"/>
      <c r="AH83" s="42"/>
      <c r="AI83" s="42"/>
      <c r="AJ83" s="42"/>
      <c r="AK83" s="42"/>
      <c r="AL83" s="42"/>
      <c r="AM83" s="42"/>
    </row>
    <row r="84" spans="1:39" x14ac:dyDescent="0.25">
      <c r="A84" s="114"/>
      <c r="B84" s="38"/>
      <c r="C84" s="39"/>
      <c r="D84" s="39"/>
      <c r="E84" s="40"/>
      <c r="F84" s="101" t="s">
        <v>22</v>
      </c>
      <c r="G84" s="94">
        <f t="shared" si="3"/>
        <v>0</v>
      </c>
      <c r="H84" s="239">
        <f t="shared" si="4"/>
        <v>0</v>
      </c>
      <c r="I84" s="41"/>
      <c r="J84" s="41"/>
      <c r="K84" s="41"/>
      <c r="L84" s="41"/>
      <c r="M84" s="41"/>
      <c r="N84" s="41"/>
      <c r="O84" s="41"/>
      <c r="P84" s="41"/>
      <c r="Q84" s="41"/>
      <c r="R84" s="41"/>
      <c r="S84" s="41"/>
      <c r="T84" s="41"/>
      <c r="U84" s="41"/>
      <c r="V84" s="41"/>
      <c r="W84" s="41"/>
      <c r="X84" s="41"/>
      <c r="Y84" s="41"/>
      <c r="Z84" s="42"/>
      <c r="AA84" s="42"/>
      <c r="AB84" s="42"/>
      <c r="AC84" s="42"/>
      <c r="AD84" s="42"/>
      <c r="AE84" s="42"/>
      <c r="AF84" s="42"/>
      <c r="AG84" s="42"/>
      <c r="AH84" s="42"/>
      <c r="AI84" s="42"/>
      <c r="AJ84" s="42"/>
      <c r="AK84" s="42"/>
      <c r="AL84" s="42"/>
      <c r="AM84" s="42"/>
    </row>
    <row r="85" spans="1:39" x14ac:dyDescent="0.25">
      <c r="A85" s="114"/>
      <c r="B85" s="38"/>
      <c r="C85" s="39"/>
      <c r="D85" s="39"/>
      <c r="E85" s="40"/>
      <c r="F85" s="101" t="s">
        <v>22</v>
      </c>
      <c r="G85" s="94">
        <f t="shared" si="3"/>
        <v>0</v>
      </c>
      <c r="H85" s="239">
        <f t="shared" si="4"/>
        <v>0</v>
      </c>
      <c r="I85" s="41"/>
      <c r="J85" s="41"/>
      <c r="K85" s="41"/>
      <c r="L85" s="41"/>
      <c r="M85" s="41"/>
      <c r="N85" s="41"/>
      <c r="O85" s="41"/>
      <c r="P85" s="41"/>
      <c r="Q85" s="41"/>
      <c r="R85" s="41"/>
      <c r="S85" s="41"/>
      <c r="T85" s="41"/>
      <c r="U85" s="41"/>
      <c r="V85" s="41"/>
      <c r="W85" s="41"/>
      <c r="X85" s="41"/>
      <c r="Y85" s="41"/>
      <c r="Z85" s="42"/>
      <c r="AA85" s="42"/>
      <c r="AB85" s="42"/>
      <c r="AC85" s="42"/>
      <c r="AD85" s="42"/>
      <c r="AE85" s="42"/>
      <c r="AF85" s="42"/>
      <c r="AG85" s="42"/>
      <c r="AH85" s="42"/>
      <c r="AI85" s="42"/>
      <c r="AJ85" s="42"/>
      <c r="AK85" s="42"/>
      <c r="AL85" s="42"/>
      <c r="AM85" s="42"/>
    </row>
    <row r="86" spans="1:39" x14ac:dyDescent="0.25">
      <c r="A86" s="114"/>
      <c r="B86" s="38"/>
      <c r="C86" s="39"/>
      <c r="D86" s="39"/>
      <c r="E86" s="40"/>
      <c r="F86" s="101" t="s">
        <v>22</v>
      </c>
      <c r="G86" s="94">
        <f t="shared" si="3"/>
        <v>0</v>
      </c>
      <c r="H86" s="239">
        <f t="shared" si="4"/>
        <v>0</v>
      </c>
      <c r="I86" s="41"/>
      <c r="J86" s="41"/>
      <c r="K86" s="41"/>
      <c r="L86" s="41"/>
      <c r="M86" s="41"/>
      <c r="N86" s="41"/>
      <c r="O86" s="41"/>
      <c r="P86" s="41"/>
      <c r="Q86" s="41"/>
      <c r="R86" s="41"/>
      <c r="S86" s="41"/>
      <c r="T86" s="41"/>
      <c r="U86" s="41"/>
      <c r="V86" s="41"/>
      <c r="W86" s="41"/>
      <c r="X86" s="41"/>
      <c r="Y86" s="41"/>
      <c r="Z86" s="42"/>
      <c r="AA86" s="42"/>
      <c r="AB86" s="42"/>
      <c r="AC86" s="42"/>
      <c r="AD86" s="42"/>
      <c r="AE86" s="42"/>
      <c r="AF86" s="42"/>
      <c r="AG86" s="42"/>
      <c r="AH86" s="42"/>
      <c r="AI86" s="42"/>
      <c r="AJ86" s="42"/>
      <c r="AK86" s="42"/>
      <c r="AL86" s="42"/>
      <c r="AM86" s="42"/>
    </row>
    <row r="87" spans="1:39" x14ac:dyDescent="0.25">
      <c r="A87" s="114"/>
      <c r="B87" s="38"/>
      <c r="C87" s="39"/>
      <c r="D87" s="39"/>
      <c r="E87" s="40"/>
      <c r="F87" s="101" t="s">
        <v>22</v>
      </c>
      <c r="G87" s="94">
        <f t="shared" si="3"/>
        <v>0</v>
      </c>
      <c r="H87" s="239">
        <f t="shared" si="4"/>
        <v>0</v>
      </c>
      <c r="I87" s="41"/>
      <c r="J87" s="41"/>
      <c r="K87" s="41"/>
      <c r="L87" s="41"/>
      <c r="M87" s="41"/>
      <c r="N87" s="41"/>
      <c r="O87" s="41"/>
      <c r="P87" s="41"/>
      <c r="Q87" s="41"/>
      <c r="R87" s="41"/>
      <c r="S87" s="41"/>
      <c r="T87" s="41"/>
      <c r="U87" s="41"/>
      <c r="V87" s="41"/>
      <c r="W87" s="41"/>
      <c r="X87" s="41"/>
      <c r="Y87" s="41"/>
      <c r="Z87" s="42"/>
      <c r="AA87" s="42"/>
      <c r="AB87" s="42"/>
      <c r="AC87" s="42"/>
      <c r="AD87" s="42"/>
      <c r="AE87" s="42"/>
      <c r="AF87" s="42"/>
      <c r="AG87" s="42"/>
      <c r="AH87" s="42"/>
      <c r="AI87" s="42"/>
      <c r="AJ87" s="42"/>
      <c r="AK87" s="42"/>
      <c r="AL87" s="42"/>
      <c r="AM87" s="42"/>
    </row>
    <row r="88" spans="1:39" x14ac:dyDescent="0.25">
      <c r="A88" s="114"/>
      <c r="B88" s="38"/>
      <c r="C88" s="39"/>
      <c r="D88" s="39"/>
      <c r="E88" s="40"/>
      <c r="F88" s="101" t="s">
        <v>22</v>
      </c>
      <c r="G88" s="94">
        <f t="shared" si="3"/>
        <v>0</v>
      </c>
      <c r="H88" s="239">
        <f t="shared" si="4"/>
        <v>0</v>
      </c>
      <c r="I88" s="41"/>
      <c r="J88" s="41"/>
      <c r="K88" s="41"/>
      <c r="L88" s="41"/>
      <c r="M88" s="41"/>
      <c r="N88" s="41"/>
      <c r="O88" s="41"/>
      <c r="P88" s="41"/>
      <c r="Q88" s="41"/>
      <c r="R88" s="41"/>
      <c r="S88" s="41"/>
      <c r="T88" s="41"/>
      <c r="U88" s="41"/>
      <c r="V88" s="41"/>
      <c r="W88" s="41"/>
      <c r="X88" s="41"/>
      <c r="Y88" s="41"/>
      <c r="Z88" s="42"/>
      <c r="AA88" s="42"/>
      <c r="AB88" s="42"/>
      <c r="AC88" s="42"/>
      <c r="AD88" s="42"/>
      <c r="AE88" s="42"/>
      <c r="AF88" s="42"/>
      <c r="AG88" s="42"/>
      <c r="AH88" s="42"/>
      <c r="AI88" s="42"/>
      <c r="AJ88" s="42"/>
      <c r="AK88" s="42"/>
      <c r="AL88" s="42"/>
      <c r="AM88" s="42"/>
    </row>
    <row r="89" spans="1:39" x14ac:dyDescent="0.25">
      <c r="A89" s="114"/>
      <c r="B89" s="38"/>
      <c r="C89" s="39"/>
      <c r="D89" s="39"/>
      <c r="E89" s="40"/>
      <c r="F89" s="101" t="s">
        <v>22</v>
      </c>
      <c r="G89" s="94">
        <f t="shared" si="3"/>
        <v>0</v>
      </c>
      <c r="H89" s="239">
        <f t="shared" si="4"/>
        <v>0</v>
      </c>
      <c r="I89" s="41"/>
      <c r="J89" s="41"/>
      <c r="K89" s="41"/>
      <c r="L89" s="41"/>
      <c r="M89" s="41"/>
      <c r="N89" s="41"/>
      <c r="O89" s="41"/>
      <c r="P89" s="41"/>
      <c r="Q89" s="41"/>
      <c r="R89" s="41"/>
      <c r="S89" s="41"/>
      <c r="T89" s="41"/>
      <c r="U89" s="41"/>
      <c r="V89" s="41"/>
      <c r="W89" s="41"/>
      <c r="X89" s="41"/>
      <c r="Y89" s="41"/>
      <c r="Z89" s="42"/>
      <c r="AA89" s="42"/>
      <c r="AB89" s="42"/>
      <c r="AC89" s="42"/>
      <c r="AD89" s="42"/>
      <c r="AE89" s="42"/>
      <c r="AF89" s="42"/>
      <c r="AG89" s="42"/>
      <c r="AH89" s="42"/>
      <c r="AI89" s="42"/>
      <c r="AJ89" s="42"/>
      <c r="AK89" s="42"/>
      <c r="AL89" s="42"/>
      <c r="AM89" s="42"/>
    </row>
    <row r="90" spans="1:39" x14ac:dyDescent="0.25">
      <c r="A90" s="114"/>
      <c r="B90" s="38"/>
      <c r="C90" s="39"/>
      <c r="D90" s="39"/>
      <c r="E90" s="40"/>
      <c r="F90" s="101" t="s">
        <v>22</v>
      </c>
      <c r="G90" s="94">
        <f t="shared" si="3"/>
        <v>0</v>
      </c>
      <c r="H90" s="239">
        <f t="shared" si="4"/>
        <v>0</v>
      </c>
      <c r="I90" s="41"/>
      <c r="J90" s="41"/>
      <c r="K90" s="41"/>
      <c r="L90" s="41"/>
      <c r="M90" s="41"/>
      <c r="N90" s="41"/>
      <c r="O90" s="41"/>
      <c r="P90" s="41"/>
      <c r="Q90" s="41"/>
      <c r="R90" s="41"/>
      <c r="S90" s="41"/>
      <c r="T90" s="41"/>
      <c r="U90" s="41"/>
      <c r="V90" s="41"/>
      <c r="W90" s="41"/>
      <c r="X90" s="41"/>
      <c r="Y90" s="41"/>
      <c r="Z90" s="42"/>
      <c r="AA90" s="42"/>
      <c r="AB90" s="42"/>
      <c r="AC90" s="42"/>
      <c r="AD90" s="42"/>
      <c r="AE90" s="42"/>
      <c r="AF90" s="42"/>
      <c r="AG90" s="42"/>
      <c r="AH90" s="42"/>
      <c r="AI90" s="42"/>
      <c r="AJ90" s="42"/>
      <c r="AK90" s="42"/>
      <c r="AL90" s="42"/>
      <c r="AM90" s="42"/>
    </row>
    <row r="91" spans="1:39" x14ac:dyDescent="0.25">
      <c r="A91" s="114"/>
      <c r="B91" s="38"/>
      <c r="C91" s="39"/>
      <c r="D91" s="39"/>
      <c r="E91" s="40"/>
      <c r="F91" s="101" t="s">
        <v>22</v>
      </c>
      <c r="G91" s="94">
        <f t="shared" si="3"/>
        <v>0</v>
      </c>
      <c r="H91" s="239">
        <f t="shared" si="4"/>
        <v>0</v>
      </c>
      <c r="I91" s="41"/>
      <c r="J91" s="41"/>
      <c r="K91" s="41"/>
      <c r="L91" s="41"/>
      <c r="M91" s="41"/>
      <c r="N91" s="41"/>
      <c r="O91" s="41"/>
      <c r="P91" s="41"/>
      <c r="Q91" s="41"/>
      <c r="R91" s="41"/>
      <c r="S91" s="41"/>
      <c r="T91" s="41"/>
      <c r="U91" s="41"/>
      <c r="V91" s="41"/>
      <c r="W91" s="41"/>
      <c r="X91" s="41"/>
      <c r="Y91" s="41"/>
      <c r="Z91" s="42"/>
      <c r="AA91" s="42"/>
      <c r="AB91" s="42"/>
      <c r="AC91" s="42"/>
      <c r="AD91" s="42"/>
      <c r="AE91" s="42"/>
      <c r="AF91" s="42"/>
      <c r="AG91" s="42"/>
      <c r="AH91" s="42"/>
      <c r="AI91" s="42"/>
      <c r="AJ91" s="42"/>
      <c r="AK91" s="42"/>
      <c r="AL91" s="42"/>
      <c r="AM91" s="42"/>
    </row>
    <row r="92" spans="1:39" x14ac:dyDescent="0.25">
      <c r="A92" s="114"/>
      <c r="B92" s="38"/>
      <c r="C92" s="39"/>
      <c r="D92" s="39"/>
      <c r="E92" s="40"/>
      <c r="F92" s="101" t="s">
        <v>22</v>
      </c>
      <c r="G92" s="94">
        <f t="shared" si="3"/>
        <v>0</v>
      </c>
      <c r="H92" s="239">
        <f t="shared" si="4"/>
        <v>0</v>
      </c>
      <c r="I92" s="41"/>
      <c r="J92" s="41"/>
      <c r="K92" s="41"/>
      <c r="L92" s="41"/>
      <c r="M92" s="41"/>
      <c r="N92" s="41"/>
      <c r="O92" s="41"/>
      <c r="P92" s="41"/>
      <c r="Q92" s="41"/>
      <c r="R92" s="41"/>
      <c r="S92" s="41"/>
      <c r="T92" s="41"/>
      <c r="U92" s="41"/>
      <c r="V92" s="41"/>
      <c r="W92" s="41"/>
      <c r="X92" s="41"/>
      <c r="Y92" s="41"/>
      <c r="Z92" s="42"/>
      <c r="AA92" s="42"/>
      <c r="AB92" s="42"/>
      <c r="AC92" s="42"/>
      <c r="AD92" s="42"/>
      <c r="AE92" s="42"/>
      <c r="AF92" s="42"/>
      <c r="AG92" s="42"/>
      <c r="AH92" s="42"/>
      <c r="AI92" s="42"/>
      <c r="AJ92" s="42"/>
      <c r="AK92" s="42"/>
      <c r="AL92" s="42"/>
      <c r="AM92" s="42"/>
    </row>
    <row r="93" spans="1:39" x14ac:dyDescent="0.25">
      <c r="A93" s="114"/>
      <c r="B93" s="38"/>
      <c r="C93" s="39"/>
      <c r="D93" s="39"/>
      <c r="E93" s="40"/>
      <c r="F93" s="101" t="s">
        <v>22</v>
      </c>
      <c r="G93" s="94">
        <f t="shared" si="3"/>
        <v>0</v>
      </c>
      <c r="H93" s="239">
        <f t="shared" si="4"/>
        <v>0</v>
      </c>
      <c r="I93" s="41"/>
      <c r="J93" s="41"/>
      <c r="K93" s="41"/>
      <c r="L93" s="41"/>
      <c r="M93" s="41"/>
      <c r="N93" s="41"/>
      <c r="O93" s="41"/>
      <c r="P93" s="41"/>
      <c r="Q93" s="41"/>
      <c r="R93" s="41"/>
      <c r="S93" s="41"/>
      <c r="T93" s="41"/>
      <c r="U93" s="41"/>
      <c r="V93" s="41"/>
      <c r="W93" s="41"/>
      <c r="X93" s="41"/>
      <c r="Y93" s="41"/>
      <c r="Z93" s="42"/>
      <c r="AA93" s="42"/>
      <c r="AB93" s="42"/>
      <c r="AC93" s="42"/>
      <c r="AD93" s="42"/>
      <c r="AE93" s="42"/>
      <c r="AF93" s="42"/>
      <c r="AG93" s="42"/>
      <c r="AH93" s="42"/>
      <c r="AI93" s="42"/>
      <c r="AJ93" s="42"/>
      <c r="AK93" s="42"/>
      <c r="AL93" s="42"/>
      <c r="AM93" s="42"/>
    </row>
    <row r="94" spans="1:39" x14ac:dyDescent="0.25">
      <c r="A94" s="114"/>
      <c r="B94" s="38"/>
      <c r="C94" s="39"/>
      <c r="D94" s="39"/>
      <c r="E94" s="40"/>
      <c r="F94" s="101" t="s">
        <v>22</v>
      </c>
      <c r="G94" s="94">
        <f t="shared" si="3"/>
        <v>0</v>
      </c>
      <c r="H94" s="239">
        <f t="shared" si="4"/>
        <v>0</v>
      </c>
      <c r="I94" s="41"/>
      <c r="J94" s="41"/>
      <c r="K94" s="41"/>
      <c r="L94" s="41"/>
      <c r="M94" s="41"/>
      <c r="N94" s="41"/>
      <c r="O94" s="41"/>
      <c r="P94" s="41"/>
      <c r="Q94" s="41"/>
      <c r="R94" s="41"/>
      <c r="S94" s="41"/>
      <c r="T94" s="41"/>
      <c r="U94" s="41"/>
      <c r="V94" s="41"/>
      <c r="W94" s="41"/>
      <c r="X94" s="41"/>
      <c r="Y94" s="41"/>
      <c r="Z94" s="42"/>
      <c r="AA94" s="42"/>
      <c r="AB94" s="42"/>
      <c r="AC94" s="42"/>
      <c r="AD94" s="42"/>
      <c r="AE94" s="42"/>
      <c r="AF94" s="42"/>
      <c r="AG94" s="42"/>
      <c r="AH94" s="42"/>
      <c r="AI94" s="42"/>
      <c r="AJ94" s="42"/>
      <c r="AK94" s="42"/>
      <c r="AL94" s="42"/>
      <c r="AM94" s="42"/>
    </row>
    <row r="95" spans="1:39" x14ac:dyDescent="0.25">
      <c r="A95" s="114"/>
      <c r="B95" s="38"/>
      <c r="C95" s="39"/>
      <c r="D95" s="39"/>
      <c r="E95" s="40"/>
      <c r="F95" s="101" t="s">
        <v>22</v>
      </c>
      <c r="G95" s="94">
        <f t="shared" si="3"/>
        <v>0</v>
      </c>
      <c r="H95" s="239">
        <f t="shared" si="4"/>
        <v>0</v>
      </c>
      <c r="I95" s="41"/>
      <c r="J95" s="41"/>
      <c r="K95" s="41"/>
      <c r="L95" s="41"/>
      <c r="M95" s="41"/>
      <c r="N95" s="41"/>
      <c r="O95" s="41"/>
      <c r="P95" s="41"/>
      <c r="Q95" s="41"/>
      <c r="R95" s="41"/>
      <c r="S95" s="41"/>
      <c r="T95" s="41"/>
      <c r="U95" s="41"/>
      <c r="V95" s="41"/>
      <c r="W95" s="41"/>
      <c r="X95" s="41"/>
      <c r="Y95" s="41"/>
      <c r="Z95" s="42"/>
      <c r="AA95" s="42"/>
      <c r="AB95" s="42"/>
      <c r="AC95" s="42"/>
      <c r="AD95" s="42"/>
      <c r="AE95" s="42"/>
      <c r="AF95" s="42"/>
      <c r="AG95" s="42"/>
      <c r="AH95" s="42"/>
      <c r="AI95" s="42"/>
      <c r="AJ95" s="42"/>
      <c r="AK95" s="42"/>
      <c r="AL95" s="42"/>
      <c r="AM95" s="42"/>
    </row>
    <row r="96" spans="1:39" x14ac:dyDescent="0.25">
      <c r="A96" s="114"/>
      <c r="B96" s="38"/>
      <c r="C96" s="39"/>
      <c r="D96" s="39"/>
      <c r="E96" s="40"/>
      <c r="F96" s="101" t="s">
        <v>22</v>
      </c>
      <c r="G96" s="94">
        <f t="shared" si="3"/>
        <v>0</v>
      </c>
      <c r="H96" s="239">
        <f t="shared" si="4"/>
        <v>0</v>
      </c>
      <c r="I96" s="41"/>
      <c r="J96" s="41"/>
      <c r="K96" s="41"/>
      <c r="L96" s="41"/>
      <c r="M96" s="41"/>
      <c r="N96" s="41"/>
      <c r="O96" s="41"/>
      <c r="P96" s="41"/>
      <c r="Q96" s="41"/>
      <c r="R96" s="41"/>
      <c r="S96" s="41"/>
      <c r="T96" s="41"/>
      <c r="U96" s="41"/>
      <c r="V96" s="41"/>
      <c r="W96" s="41"/>
      <c r="X96" s="41"/>
      <c r="Y96" s="41"/>
      <c r="Z96" s="42"/>
      <c r="AA96" s="42"/>
      <c r="AB96" s="42"/>
      <c r="AC96" s="42"/>
      <c r="AD96" s="42"/>
      <c r="AE96" s="42"/>
      <c r="AF96" s="42"/>
      <c r="AG96" s="42"/>
      <c r="AH96" s="42"/>
      <c r="AI96" s="42"/>
      <c r="AJ96" s="42"/>
      <c r="AK96" s="42"/>
      <c r="AL96" s="42"/>
      <c r="AM96" s="42"/>
    </row>
    <row r="97" spans="1:39" x14ac:dyDescent="0.25">
      <c r="A97" s="114"/>
      <c r="B97" s="38"/>
      <c r="C97" s="39"/>
      <c r="D97" s="39"/>
      <c r="E97" s="40"/>
      <c r="F97" s="101" t="s">
        <v>22</v>
      </c>
      <c r="G97" s="94">
        <f t="shared" si="3"/>
        <v>0</v>
      </c>
      <c r="H97" s="239">
        <f t="shared" si="4"/>
        <v>0</v>
      </c>
      <c r="I97" s="41"/>
      <c r="J97" s="41"/>
      <c r="K97" s="41"/>
      <c r="L97" s="41"/>
      <c r="M97" s="41"/>
      <c r="N97" s="41"/>
      <c r="O97" s="41"/>
      <c r="P97" s="41"/>
      <c r="Q97" s="41"/>
      <c r="R97" s="41"/>
      <c r="S97" s="41"/>
      <c r="T97" s="41"/>
      <c r="U97" s="41"/>
      <c r="V97" s="41"/>
      <c r="W97" s="41"/>
      <c r="X97" s="41"/>
      <c r="Y97" s="41"/>
      <c r="Z97" s="42"/>
      <c r="AA97" s="42"/>
      <c r="AB97" s="42"/>
      <c r="AC97" s="42"/>
      <c r="AD97" s="42"/>
      <c r="AE97" s="42"/>
      <c r="AF97" s="42"/>
      <c r="AG97" s="42"/>
      <c r="AH97" s="42"/>
      <c r="AI97" s="42"/>
      <c r="AJ97" s="42"/>
      <c r="AK97" s="42"/>
      <c r="AL97" s="42"/>
      <c r="AM97" s="42"/>
    </row>
    <row r="98" spans="1:39" x14ac:dyDescent="0.25">
      <c r="A98" s="114"/>
      <c r="B98" s="38"/>
      <c r="C98" s="39"/>
      <c r="D98" s="39"/>
      <c r="E98" s="40"/>
      <c r="F98" s="101" t="s">
        <v>22</v>
      </c>
      <c r="G98" s="94">
        <f t="shared" si="3"/>
        <v>0</v>
      </c>
      <c r="H98" s="239">
        <f t="shared" si="4"/>
        <v>0</v>
      </c>
      <c r="I98" s="41"/>
      <c r="J98" s="41"/>
      <c r="K98" s="41"/>
      <c r="L98" s="41"/>
      <c r="M98" s="41"/>
      <c r="N98" s="41"/>
      <c r="O98" s="41"/>
      <c r="P98" s="41"/>
      <c r="Q98" s="41"/>
      <c r="R98" s="41"/>
      <c r="S98" s="41"/>
      <c r="T98" s="41"/>
      <c r="U98" s="41"/>
      <c r="V98" s="41"/>
      <c r="W98" s="41"/>
      <c r="X98" s="41"/>
      <c r="Y98" s="41"/>
      <c r="Z98" s="42"/>
      <c r="AA98" s="42"/>
      <c r="AB98" s="42"/>
      <c r="AC98" s="42"/>
      <c r="AD98" s="42"/>
      <c r="AE98" s="42"/>
      <c r="AF98" s="42"/>
      <c r="AG98" s="42"/>
      <c r="AH98" s="42"/>
      <c r="AI98" s="42"/>
      <c r="AJ98" s="42"/>
      <c r="AK98" s="42"/>
      <c r="AL98" s="42"/>
      <c r="AM98" s="42"/>
    </row>
    <row r="99" spans="1:39" x14ac:dyDescent="0.25">
      <c r="A99" s="114"/>
      <c r="B99" s="38"/>
      <c r="C99" s="39"/>
      <c r="D99" s="39"/>
      <c r="E99" s="40"/>
      <c r="F99" s="101" t="s">
        <v>22</v>
      </c>
      <c r="G99" s="94">
        <f t="shared" si="3"/>
        <v>0</v>
      </c>
      <c r="H99" s="239">
        <f t="shared" si="4"/>
        <v>0</v>
      </c>
      <c r="I99" s="41"/>
      <c r="J99" s="41"/>
      <c r="K99" s="41"/>
      <c r="L99" s="41"/>
      <c r="M99" s="41"/>
      <c r="N99" s="41"/>
      <c r="O99" s="41"/>
      <c r="P99" s="41"/>
      <c r="Q99" s="41"/>
      <c r="R99" s="41"/>
      <c r="S99" s="41"/>
      <c r="T99" s="41"/>
      <c r="U99" s="41"/>
      <c r="V99" s="41"/>
      <c r="W99" s="41"/>
      <c r="X99" s="41"/>
      <c r="Y99" s="41"/>
      <c r="Z99" s="42"/>
      <c r="AA99" s="42"/>
      <c r="AB99" s="42"/>
      <c r="AC99" s="42"/>
      <c r="AD99" s="42"/>
      <c r="AE99" s="42"/>
      <c r="AF99" s="42"/>
      <c r="AG99" s="42"/>
      <c r="AH99" s="42"/>
      <c r="AI99" s="42"/>
      <c r="AJ99" s="42"/>
      <c r="AK99" s="42"/>
      <c r="AL99" s="42"/>
      <c r="AM99" s="42"/>
    </row>
    <row r="100" spans="1:39" x14ac:dyDescent="0.25">
      <c r="A100" s="114"/>
      <c r="B100" s="38"/>
      <c r="C100" s="39"/>
      <c r="D100" s="39"/>
      <c r="E100" s="40"/>
      <c r="F100" s="101" t="s">
        <v>22</v>
      </c>
      <c r="G100" s="94">
        <f t="shared" si="3"/>
        <v>0</v>
      </c>
      <c r="H100" s="239">
        <f t="shared" si="4"/>
        <v>0</v>
      </c>
      <c r="I100" s="41"/>
      <c r="J100" s="41"/>
      <c r="K100" s="41"/>
      <c r="L100" s="41"/>
      <c r="M100" s="41"/>
      <c r="N100" s="41"/>
      <c r="O100" s="41"/>
      <c r="P100" s="41"/>
      <c r="Q100" s="41"/>
      <c r="R100" s="41"/>
      <c r="S100" s="41"/>
      <c r="T100" s="41"/>
      <c r="U100" s="41"/>
      <c r="V100" s="41"/>
      <c r="W100" s="41"/>
      <c r="X100" s="41"/>
      <c r="Y100" s="41"/>
      <c r="Z100" s="42"/>
      <c r="AA100" s="42"/>
      <c r="AB100" s="42"/>
      <c r="AC100" s="42"/>
      <c r="AD100" s="42"/>
      <c r="AE100" s="42"/>
      <c r="AF100" s="42"/>
      <c r="AG100" s="42"/>
      <c r="AH100" s="42"/>
      <c r="AI100" s="42"/>
      <c r="AJ100" s="42"/>
      <c r="AK100" s="42"/>
      <c r="AL100" s="42"/>
      <c r="AM100" s="42"/>
    </row>
    <row r="101" spans="1:39" x14ac:dyDescent="0.25">
      <c r="A101" s="114"/>
      <c r="B101" s="38"/>
      <c r="C101" s="39"/>
      <c r="D101" s="39"/>
      <c r="E101" s="40"/>
      <c r="F101" s="101" t="s">
        <v>22</v>
      </c>
      <c r="G101" s="94">
        <f t="shared" ref="G101:G132" si="5">+SUM(I101:AM101)-E101</f>
        <v>0</v>
      </c>
      <c r="H101" s="239">
        <f t="shared" si="4"/>
        <v>0</v>
      </c>
      <c r="I101" s="41"/>
      <c r="J101" s="41"/>
      <c r="K101" s="41"/>
      <c r="L101" s="41"/>
      <c r="M101" s="41"/>
      <c r="N101" s="41"/>
      <c r="O101" s="41"/>
      <c r="P101" s="41"/>
      <c r="Q101" s="41"/>
      <c r="R101" s="41"/>
      <c r="S101" s="41"/>
      <c r="T101" s="41"/>
      <c r="U101" s="41"/>
      <c r="V101" s="41"/>
      <c r="W101" s="41"/>
      <c r="X101" s="41"/>
      <c r="Y101" s="41"/>
      <c r="Z101" s="42"/>
      <c r="AA101" s="42"/>
      <c r="AB101" s="42"/>
      <c r="AC101" s="42"/>
      <c r="AD101" s="42"/>
      <c r="AE101" s="42"/>
      <c r="AF101" s="42"/>
      <c r="AG101" s="42"/>
      <c r="AH101" s="42"/>
      <c r="AI101" s="42"/>
      <c r="AJ101" s="42"/>
      <c r="AK101" s="42"/>
      <c r="AL101" s="42"/>
      <c r="AM101" s="42"/>
    </row>
    <row r="102" spans="1:39" x14ac:dyDescent="0.25">
      <c r="A102" s="114"/>
      <c r="B102" s="38"/>
      <c r="C102" s="39"/>
      <c r="D102" s="39"/>
      <c r="E102" s="40"/>
      <c r="F102" s="101" t="s">
        <v>22</v>
      </c>
      <c r="G102" s="94">
        <f t="shared" si="5"/>
        <v>0</v>
      </c>
      <c r="H102" s="239">
        <f t="shared" si="4"/>
        <v>0</v>
      </c>
      <c r="I102" s="41"/>
      <c r="J102" s="41"/>
      <c r="K102" s="41"/>
      <c r="L102" s="41"/>
      <c r="M102" s="41"/>
      <c r="N102" s="41"/>
      <c r="O102" s="41"/>
      <c r="P102" s="41"/>
      <c r="Q102" s="41"/>
      <c r="R102" s="41"/>
      <c r="S102" s="41"/>
      <c r="T102" s="41"/>
      <c r="U102" s="41"/>
      <c r="V102" s="41"/>
      <c r="W102" s="41"/>
      <c r="X102" s="41"/>
      <c r="Y102" s="41"/>
      <c r="Z102" s="42"/>
      <c r="AA102" s="42"/>
      <c r="AB102" s="42"/>
      <c r="AC102" s="42"/>
      <c r="AD102" s="42"/>
      <c r="AE102" s="42"/>
      <c r="AF102" s="42"/>
      <c r="AG102" s="42"/>
      <c r="AH102" s="42"/>
      <c r="AI102" s="42"/>
      <c r="AJ102" s="42"/>
      <c r="AK102" s="42"/>
      <c r="AL102" s="42"/>
      <c r="AM102" s="42"/>
    </row>
    <row r="103" spans="1:39" x14ac:dyDescent="0.25">
      <c r="A103" s="114"/>
      <c r="B103" s="38"/>
      <c r="C103" s="39"/>
      <c r="D103" s="39"/>
      <c r="E103" s="40"/>
      <c r="F103" s="101" t="s">
        <v>22</v>
      </c>
      <c r="G103" s="94">
        <f t="shared" si="5"/>
        <v>0</v>
      </c>
      <c r="H103" s="239">
        <f t="shared" si="4"/>
        <v>0</v>
      </c>
      <c r="I103" s="41"/>
      <c r="J103" s="41"/>
      <c r="K103" s="41"/>
      <c r="L103" s="41"/>
      <c r="M103" s="41"/>
      <c r="N103" s="41"/>
      <c r="O103" s="41"/>
      <c r="P103" s="41"/>
      <c r="Q103" s="41"/>
      <c r="R103" s="41"/>
      <c r="S103" s="41"/>
      <c r="T103" s="41"/>
      <c r="U103" s="41"/>
      <c r="V103" s="41"/>
      <c r="W103" s="41"/>
      <c r="X103" s="41"/>
      <c r="Y103" s="41"/>
      <c r="Z103" s="42"/>
      <c r="AA103" s="42"/>
      <c r="AB103" s="42"/>
      <c r="AC103" s="42"/>
      <c r="AD103" s="42"/>
      <c r="AE103" s="42"/>
      <c r="AF103" s="42"/>
      <c r="AG103" s="42"/>
      <c r="AH103" s="42"/>
      <c r="AI103" s="42"/>
      <c r="AJ103" s="42"/>
      <c r="AK103" s="42"/>
      <c r="AL103" s="42"/>
      <c r="AM103" s="42"/>
    </row>
    <row r="104" spans="1:39" x14ac:dyDescent="0.25">
      <c r="A104" s="114"/>
      <c r="B104" s="38"/>
      <c r="C104" s="39"/>
      <c r="D104" s="39"/>
      <c r="E104" s="40"/>
      <c r="F104" s="101" t="s">
        <v>22</v>
      </c>
      <c r="G104" s="94">
        <f t="shared" si="5"/>
        <v>0</v>
      </c>
      <c r="H104" s="239">
        <f t="shared" si="4"/>
        <v>0</v>
      </c>
      <c r="I104" s="41"/>
      <c r="J104" s="41"/>
      <c r="K104" s="41"/>
      <c r="L104" s="41"/>
      <c r="M104" s="41"/>
      <c r="N104" s="41"/>
      <c r="O104" s="41"/>
      <c r="P104" s="41"/>
      <c r="Q104" s="41"/>
      <c r="R104" s="41"/>
      <c r="S104" s="41"/>
      <c r="T104" s="41"/>
      <c r="U104" s="41"/>
      <c r="V104" s="41"/>
      <c r="W104" s="41"/>
      <c r="X104" s="41"/>
      <c r="Y104" s="41"/>
      <c r="Z104" s="42"/>
      <c r="AA104" s="42"/>
      <c r="AB104" s="42"/>
      <c r="AC104" s="42"/>
      <c r="AD104" s="42"/>
      <c r="AE104" s="42"/>
      <c r="AF104" s="42"/>
      <c r="AG104" s="42"/>
      <c r="AH104" s="42"/>
      <c r="AI104" s="42"/>
      <c r="AJ104" s="42"/>
      <c r="AK104" s="42"/>
      <c r="AL104" s="42"/>
      <c r="AM104" s="42"/>
    </row>
    <row r="105" spans="1:39" x14ac:dyDescent="0.25">
      <c r="A105" s="114"/>
      <c r="B105" s="38"/>
      <c r="C105" s="39"/>
      <c r="D105" s="39"/>
      <c r="E105" s="40"/>
      <c r="F105" s="101" t="s">
        <v>22</v>
      </c>
      <c r="G105" s="94">
        <f t="shared" si="5"/>
        <v>0</v>
      </c>
      <c r="H105" s="239">
        <f t="shared" si="4"/>
        <v>0</v>
      </c>
      <c r="I105" s="41"/>
      <c r="J105" s="41"/>
      <c r="K105" s="41"/>
      <c r="L105" s="41"/>
      <c r="M105" s="41"/>
      <c r="N105" s="41"/>
      <c r="O105" s="41"/>
      <c r="P105" s="41"/>
      <c r="Q105" s="41"/>
      <c r="R105" s="41"/>
      <c r="S105" s="41"/>
      <c r="T105" s="41"/>
      <c r="U105" s="41"/>
      <c r="V105" s="41"/>
      <c r="W105" s="41"/>
      <c r="X105" s="41"/>
      <c r="Y105" s="41"/>
      <c r="Z105" s="42"/>
      <c r="AA105" s="42"/>
      <c r="AB105" s="42"/>
      <c r="AC105" s="42"/>
      <c r="AD105" s="42"/>
      <c r="AE105" s="42"/>
      <c r="AF105" s="42"/>
      <c r="AG105" s="42"/>
      <c r="AH105" s="42"/>
      <c r="AI105" s="42"/>
      <c r="AJ105" s="42"/>
      <c r="AK105" s="42"/>
      <c r="AL105" s="42"/>
      <c r="AM105" s="42"/>
    </row>
    <row r="106" spans="1:39" x14ac:dyDescent="0.25">
      <c r="A106" s="114"/>
      <c r="B106" s="38"/>
      <c r="C106" s="39"/>
      <c r="D106" s="39"/>
      <c r="E106" s="40"/>
      <c r="F106" s="101" t="s">
        <v>22</v>
      </c>
      <c r="G106" s="94">
        <f t="shared" si="5"/>
        <v>0</v>
      </c>
      <c r="H106" s="239">
        <f t="shared" si="4"/>
        <v>0</v>
      </c>
      <c r="I106" s="41"/>
      <c r="J106" s="41"/>
      <c r="K106" s="41"/>
      <c r="L106" s="41"/>
      <c r="M106" s="41"/>
      <c r="N106" s="41"/>
      <c r="O106" s="41"/>
      <c r="P106" s="41"/>
      <c r="Q106" s="41"/>
      <c r="R106" s="41"/>
      <c r="S106" s="41"/>
      <c r="T106" s="41"/>
      <c r="U106" s="41"/>
      <c r="V106" s="41"/>
      <c r="W106" s="41"/>
      <c r="X106" s="41"/>
      <c r="Y106" s="41"/>
      <c r="Z106" s="42"/>
      <c r="AA106" s="42"/>
      <c r="AB106" s="42"/>
      <c r="AC106" s="42"/>
      <c r="AD106" s="42"/>
      <c r="AE106" s="42"/>
      <c r="AF106" s="42"/>
      <c r="AG106" s="42"/>
      <c r="AH106" s="42"/>
      <c r="AI106" s="42"/>
      <c r="AJ106" s="42"/>
      <c r="AK106" s="42"/>
      <c r="AL106" s="42"/>
      <c r="AM106" s="42"/>
    </row>
    <row r="107" spans="1:39" x14ac:dyDescent="0.25">
      <c r="A107" s="114"/>
      <c r="B107" s="38"/>
      <c r="C107" s="39"/>
      <c r="D107" s="39"/>
      <c r="E107" s="40"/>
      <c r="F107" s="101" t="s">
        <v>22</v>
      </c>
      <c r="G107" s="94">
        <f t="shared" si="5"/>
        <v>0</v>
      </c>
      <c r="H107" s="239">
        <f t="shared" si="4"/>
        <v>0</v>
      </c>
      <c r="I107" s="41"/>
      <c r="J107" s="41"/>
      <c r="K107" s="41"/>
      <c r="L107" s="41"/>
      <c r="M107" s="41"/>
      <c r="N107" s="41"/>
      <c r="O107" s="41"/>
      <c r="P107" s="41"/>
      <c r="Q107" s="41"/>
      <c r="R107" s="41"/>
      <c r="S107" s="41"/>
      <c r="T107" s="41"/>
      <c r="U107" s="41"/>
      <c r="V107" s="41"/>
      <c r="W107" s="41"/>
      <c r="X107" s="41"/>
      <c r="Y107" s="41"/>
      <c r="Z107" s="42"/>
      <c r="AA107" s="42"/>
      <c r="AB107" s="42"/>
      <c r="AC107" s="42"/>
      <c r="AD107" s="42"/>
      <c r="AE107" s="42"/>
      <c r="AF107" s="42"/>
      <c r="AG107" s="42"/>
      <c r="AH107" s="42"/>
      <c r="AI107" s="42"/>
      <c r="AJ107" s="42"/>
      <c r="AK107" s="42"/>
      <c r="AL107" s="42"/>
      <c r="AM107" s="42"/>
    </row>
    <row r="108" spans="1:39" x14ac:dyDescent="0.25">
      <c r="A108" s="114"/>
      <c r="B108" s="38"/>
      <c r="C108" s="39"/>
      <c r="D108" s="39"/>
      <c r="E108" s="40"/>
      <c r="F108" s="101" t="s">
        <v>22</v>
      </c>
      <c r="G108" s="94">
        <f t="shared" si="5"/>
        <v>0</v>
      </c>
      <c r="H108" s="239">
        <f t="shared" si="4"/>
        <v>0</v>
      </c>
      <c r="I108" s="41"/>
      <c r="J108" s="41"/>
      <c r="K108" s="41"/>
      <c r="L108" s="41"/>
      <c r="M108" s="41"/>
      <c r="N108" s="41"/>
      <c r="O108" s="41"/>
      <c r="P108" s="41"/>
      <c r="Q108" s="41"/>
      <c r="R108" s="41"/>
      <c r="S108" s="41"/>
      <c r="T108" s="41"/>
      <c r="U108" s="41"/>
      <c r="V108" s="41"/>
      <c r="W108" s="41"/>
      <c r="X108" s="41"/>
      <c r="Y108" s="41"/>
      <c r="Z108" s="42"/>
      <c r="AA108" s="42"/>
      <c r="AB108" s="42"/>
      <c r="AC108" s="42"/>
      <c r="AD108" s="42"/>
      <c r="AE108" s="42"/>
      <c r="AF108" s="42"/>
      <c r="AG108" s="42"/>
      <c r="AH108" s="42"/>
      <c r="AI108" s="42"/>
      <c r="AJ108" s="42"/>
      <c r="AK108" s="42"/>
      <c r="AL108" s="42"/>
      <c r="AM108" s="42"/>
    </row>
    <row r="109" spans="1:39" x14ac:dyDescent="0.25">
      <c r="A109" s="114"/>
      <c r="B109" s="38"/>
      <c r="C109" s="39"/>
      <c r="D109" s="39"/>
      <c r="E109" s="40"/>
      <c r="F109" s="101" t="s">
        <v>22</v>
      </c>
      <c r="G109" s="94">
        <f t="shared" si="5"/>
        <v>0</v>
      </c>
      <c r="H109" s="239">
        <f t="shared" si="4"/>
        <v>0</v>
      </c>
      <c r="I109" s="41"/>
      <c r="J109" s="41"/>
      <c r="K109" s="41"/>
      <c r="L109" s="41"/>
      <c r="M109" s="41"/>
      <c r="N109" s="41"/>
      <c r="O109" s="41"/>
      <c r="P109" s="41"/>
      <c r="Q109" s="41"/>
      <c r="R109" s="41"/>
      <c r="S109" s="41"/>
      <c r="T109" s="41"/>
      <c r="U109" s="41"/>
      <c r="V109" s="41"/>
      <c r="W109" s="41"/>
      <c r="X109" s="41"/>
      <c r="Y109" s="41"/>
      <c r="Z109" s="42"/>
      <c r="AA109" s="42"/>
      <c r="AB109" s="42"/>
      <c r="AC109" s="42"/>
      <c r="AD109" s="42"/>
      <c r="AE109" s="42"/>
      <c r="AF109" s="42"/>
      <c r="AG109" s="42"/>
      <c r="AH109" s="42"/>
      <c r="AI109" s="42"/>
      <c r="AJ109" s="42"/>
      <c r="AK109" s="42"/>
      <c r="AL109" s="42"/>
      <c r="AM109" s="42"/>
    </row>
    <row r="110" spans="1:39" x14ac:dyDescent="0.25">
      <c r="A110" s="114"/>
      <c r="B110" s="38"/>
      <c r="C110" s="39"/>
      <c r="D110" s="39"/>
      <c r="E110" s="40"/>
      <c r="F110" s="101" t="s">
        <v>22</v>
      </c>
      <c r="G110" s="94">
        <f t="shared" si="5"/>
        <v>0</v>
      </c>
      <c r="H110" s="239">
        <f t="shared" si="4"/>
        <v>0</v>
      </c>
      <c r="I110" s="41"/>
      <c r="J110" s="41"/>
      <c r="K110" s="41"/>
      <c r="L110" s="41"/>
      <c r="M110" s="41"/>
      <c r="N110" s="41"/>
      <c r="O110" s="41"/>
      <c r="P110" s="41"/>
      <c r="Q110" s="41"/>
      <c r="R110" s="41"/>
      <c r="S110" s="41"/>
      <c r="T110" s="41"/>
      <c r="U110" s="41"/>
      <c r="V110" s="41"/>
      <c r="W110" s="41"/>
      <c r="X110" s="41"/>
      <c r="Y110" s="41"/>
      <c r="Z110" s="42"/>
      <c r="AA110" s="42"/>
      <c r="AB110" s="42"/>
      <c r="AC110" s="42"/>
      <c r="AD110" s="42"/>
      <c r="AE110" s="42"/>
      <c r="AF110" s="42"/>
      <c r="AG110" s="42"/>
      <c r="AH110" s="42"/>
      <c r="AI110" s="42"/>
      <c r="AJ110" s="42"/>
      <c r="AK110" s="42"/>
      <c r="AL110" s="42"/>
      <c r="AM110" s="42"/>
    </row>
    <row r="111" spans="1:39" x14ac:dyDescent="0.25">
      <c r="A111" s="114"/>
      <c r="B111" s="38"/>
      <c r="C111" s="39"/>
      <c r="D111" s="39"/>
      <c r="E111" s="40"/>
      <c r="F111" s="101" t="s">
        <v>22</v>
      </c>
      <c r="G111" s="94">
        <f t="shared" si="5"/>
        <v>0</v>
      </c>
      <c r="H111" s="239">
        <f t="shared" si="4"/>
        <v>0</v>
      </c>
      <c r="I111" s="41"/>
      <c r="J111" s="41"/>
      <c r="K111" s="41"/>
      <c r="L111" s="41"/>
      <c r="M111" s="41"/>
      <c r="N111" s="41"/>
      <c r="O111" s="41"/>
      <c r="P111" s="41"/>
      <c r="Q111" s="41"/>
      <c r="R111" s="41"/>
      <c r="S111" s="41"/>
      <c r="T111" s="41"/>
      <c r="U111" s="41"/>
      <c r="V111" s="41"/>
      <c r="W111" s="41"/>
      <c r="X111" s="41"/>
      <c r="Y111" s="41"/>
      <c r="Z111" s="42"/>
      <c r="AA111" s="42"/>
      <c r="AB111" s="42"/>
      <c r="AC111" s="42"/>
      <c r="AD111" s="42"/>
      <c r="AE111" s="42"/>
      <c r="AF111" s="42"/>
      <c r="AG111" s="42"/>
      <c r="AH111" s="42"/>
      <c r="AI111" s="42"/>
      <c r="AJ111" s="42"/>
      <c r="AK111" s="42"/>
      <c r="AL111" s="42"/>
      <c r="AM111" s="42"/>
    </row>
    <row r="112" spans="1:39" x14ac:dyDescent="0.25">
      <c r="A112" s="114"/>
      <c r="B112" s="38"/>
      <c r="C112" s="39"/>
      <c r="D112" s="39"/>
      <c r="E112" s="40"/>
      <c r="F112" s="101" t="s">
        <v>22</v>
      </c>
      <c r="G112" s="94">
        <f t="shared" si="5"/>
        <v>0</v>
      </c>
      <c r="H112" s="239">
        <f t="shared" si="4"/>
        <v>0</v>
      </c>
      <c r="I112" s="41"/>
      <c r="J112" s="41"/>
      <c r="K112" s="41"/>
      <c r="L112" s="41"/>
      <c r="M112" s="41"/>
      <c r="N112" s="41"/>
      <c r="O112" s="41"/>
      <c r="P112" s="41"/>
      <c r="Q112" s="41"/>
      <c r="R112" s="41"/>
      <c r="S112" s="41"/>
      <c r="T112" s="41"/>
      <c r="U112" s="41"/>
      <c r="V112" s="41"/>
      <c r="W112" s="41"/>
      <c r="X112" s="41"/>
      <c r="Y112" s="41"/>
      <c r="Z112" s="42"/>
      <c r="AA112" s="42"/>
      <c r="AB112" s="42"/>
      <c r="AC112" s="42"/>
      <c r="AD112" s="42"/>
      <c r="AE112" s="42"/>
      <c r="AF112" s="42"/>
      <c r="AG112" s="42"/>
      <c r="AH112" s="42"/>
      <c r="AI112" s="42"/>
      <c r="AJ112" s="42"/>
      <c r="AK112" s="42"/>
      <c r="AL112" s="42"/>
      <c r="AM112" s="42"/>
    </row>
    <row r="113" spans="1:39" x14ac:dyDescent="0.25">
      <c r="A113" s="114"/>
      <c r="B113" s="38"/>
      <c r="C113" s="39"/>
      <c r="D113" s="39"/>
      <c r="E113" s="40"/>
      <c r="F113" s="101" t="s">
        <v>22</v>
      </c>
      <c r="G113" s="94">
        <f t="shared" si="5"/>
        <v>0</v>
      </c>
      <c r="H113" s="239">
        <f t="shared" si="4"/>
        <v>0</v>
      </c>
      <c r="I113" s="41"/>
      <c r="J113" s="41"/>
      <c r="K113" s="41"/>
      <c r="L113" s="41"/>
      <c r="M113" s="41"/>
      <c r="N113" s="41"/>
      <c r="O113" s="41"/>
      <c r="P113" s="41"/>
      <c r="Q113" s="41"/>
      <c r="R113" s="41"/>
      <c r="S113" s="41"/>
      <c r="T113" s="41"/>
      <c r="U113" s="41"/>
      <c r="V113" s="41"/>
      <c r="W113" s="41"/>
      <c r="X113" s="41"/>
      <c r="Y113" s="41"/>
      <c r="Z113" s="42"/>
      <c r="AA113" s="42"/>
      <c r="AB113" s="42"/>
      <c r="AC113" s="42"/>
      <c r="AD113" s="42"/>
      <c r="AE113" s="42"/>
      <c r="AF113" s="42"/>
      <c r="AG113" s="42"/>
      <c r="AH113" s="42"/>
      <c r="AI113" s="42"/>
      <c r="AJ113" s="42"/>
      <c r="AK113" s="42"/>
      <c r="AL113" s="42"/>
      <c r="AM113" s="42"/>
    </row>
    <row r="114" spans="1:39" x14ac:dyDescent="0.25">
      <c r="A114" s="114"/>
      <c r="B114" s="38"/>
      <c r="C114" s="39"/>
      <c r="D114" s="39"/>
      <c r="E114" s="40"/>
      <c r="F114" s="101" t="s">
        <v>22</v>
      </c>
      <c r="G114" s="94">
        <f t="shared" si="5"/>
        <v>0</v>
      </c>
      <c r="H114" s="239">
        <f t="shared" si="4"/>
        <v>0</v>
      </c>
      <c r="I114" s="41"/>
      <c r="J114" s="41"/>
      <c r="K114" s="41"/>
      <c r="L114" s="41"/>
      <c r="M114" s="41"/>
      <c r="N114" s="41"/>
      <c r="O114" s="41"/>
      <c r="P114" s="41"/>
      <c r="Q114" s="41"/>
      <c r="R114" s="41"/>
      <c r="S114" s="41"/>
      <c r="T114" s="41"/>
      <c r="U114" s="41"/>
      <c r="V114" s="41"/>
      <c r="W114" s="41"/>
      <c r="X114" s="41"/>
      <c r="Y114" s="41"/>
      <c r="Z114" s="42"/>
      <c r="AA114" s="42"/>
      <c r="AB114" s="42"/>
      <c r="AC114" s="42"/>
      <c r="AD114" s="42"/>
      <c r="AE114" s="42"/>
      <c r="AF114" s="42"/>
      <c r="AG114" s="42"/>
      <c r="AH114" s="42"/>
      <c r="AI114" s="42"/>
      <c r="AJ114" s="42"/>
      <c r="AK114" s="42"/>
      <c r="AL114" s="42"/>
      <c r="AM114" s="42"/>
    </row>
    <row r="115" spans="1:39" x14ac:dyDescent="0.25">
      <c r="A115" s="114"/>
      <c r="B115" s="38"/>
      <c r="C115" s="39"/>
      <c r="D115" s="39"/>
      <c r="E115" s="40"/>
      <c r="F115" s="101" t="s">
        <v>22</v>
      </c>
      <c r="G115" s="94">
        <f t="shared" si="5"/>
        <v>0</v>
      </c>
      <c r="H115" s="239">
        <f t="shared" si="4"/>
        <v>0</v>
      </c>
      <c r="I115" s="41"/>
      <c r="J115" s="41"/>
      <c r="K115" s="41"/>
      <c r="L115" s="41"/>
      <c r="M115" s="41"/>
      <c r="N115" s="41"/>
      <c r="O115" s="41"/>
      <c r="P115" s="41"/>
      <c r="Q115" s="41"/>
      <c r="R115" s="41"/>
      <c r="S115" s="41"/>
      <c r="T115" s="41"/>
      <c r="U115" s="41"/>
      <c r="V115" s="41"/>
      <c r="W115" s="41"/>
      <c r="X115" s="41"/>
      <c r="Y115" s="41"/>
      <c r="Z115" s="42"/>
      <c r="AA115" s="42"/>
      <c r="AB115" s="42"/>
      <c r="AC115" s="42"/>
      <c r="AD115" s="42"/>
      <c r="AE115" s="42"/>
      <c r="AF115" s="42"/>
      <c r="AG115" s="42"/>
      <c r="AH115" s="42"/>
      <c r="AI115" s="42"/>
      <c r="AJ115" s="42"/>
      <c r="AK115" s="42"/>
      <c r="AL115" s="42"/>
      <c r="AM115" s="42"/>
    </row>
    <row r="116" spans="1:39" x14ac:dyDescent="0.25">
      <c r="A116" s="114"/>
      <c r="B116" s="38"/>
      <c r="C116" s="39"/>
      <c r="D116" s="39"/>
      <c r="E116" s="40"/>
      <c r="F116" s="101" t="s">
        <v>22</v>
      </c>
      <c r="G116" s="94">
        <f t="shared" si="5"/>
        <v>0</v>
      </c>
      <c r="H116" s="239">
        <f t="shared" si="4"/>
        <v>0</v>
      </c>
      <c r="I116" s="41"/>
      <c r="J116" s="41"/>
      <c r="K116" s="41"/>
      <c r="L116" s="41"/>
      <c r="M116" s="41"/>
      <c r="N116" s="41"/>
      <c r="O116" s="41"/>
      <c r="P116" s="41"/>
      <c r="Q116" s="41"/>
      <c r="R116" s="41"/>
      <c r="S116" s="41"/>
      <c r="T116" s="41"/>
      <c r="U116" s="41"/>
      <c r="V116" s="41"/>
      <c r="W116" s="41"/>
      <c r="X116" s="41"/>
      <c r="Y116" s="41"/>
      <c r="Z116" s="42"/>
      <c r="AA116" s="42"/>
      <c r="AB116" s="42"/>
      <c r="AC116" s="42"/>
      <c r="AD116" s="42"/>
      <c r="AE116" s="42"/>
      <c r="AF116" s="42"/>
      <c r="AG116" s="42"/>
      <c r="AH116" s="42"/>
      <c r="AI116" s="42"/>
      <c r="AJ116" s="42"/>
      <c r="AK116" s="42"/>
      <c r="AL116" s="42"/>
      <c r="AM116" s="42"/>
    </row>
    <row r="117" spans="1:39" x14ac:dyDescent="0.25">
      <c r="A117" s="114"/>
      <c r="B117" s="38"/>
      <c r="C117" s="39"/>
      <c r="D117" s="39"/>
      <c r="E117" s="40"/>
      <c r="F117" s="101" t="s">
        <v>22</v>
      </c>
      <c r="G117" s="94">
        <f t="shared" si="5"/>
        <v>0</v>
      </c>
      <c r="H117" s="239">
        <f t="shared" si="4"/>
        <v>0</v>
      </c>
      <c r="I117" s="41"/>
      <c r="J117" s="41"/>
      <c r="K117" s="41"/>
      <c r="L117" s="41"/>
      <c r="M117" s="41"/>
      <c r="N117" s="41"/>
      <c r="O117" s="41"/>
      <c r="P117" s="41"/>
      <c r="Q117" s="41"/>
      <c r="R117" s="41"/>
      <c r="S117" s="41"/>
      <c r="T117" s="41"/>
      <c r="U117" s="41"/>
      <c r="V117" s="41"/>
      <c r="W117" s="41"/>
      <c r="X117" s="41"/>
      <c r="Y117" s="41"/>
      <c r="Z117" s="42"/>
      <c r="AA117" s="42"/>
      <c r="AB117" s="42"/>
      <c r="AC117" s="42"/>
      <c r="AD117" s="42"/>
      <c r="AE117" s="42"/>
      <c r="AF117" s="42"/>
      <c r="AG117" s="42"/>
      <c r="AH117" s="42"/>
      <c r="AI117" s="42"/>
      <c r="AJ117" s="42"/>
      <c r="AK117" s="42"/>
      <c r="AL117" s="42"/>
      <c r="AM117" s="42"/>
    </row>
    <row r="118" spans="1:39" x14ac:dyDescent="0.25">
      <c r="A118" s="114"/>
      <c r="B118" s="38"/>
      <c r="C118" s="39"/>
      <c r="D118" s="39"/>
      <c r="E118" s="40"/>
      <c r="F118" s="101" t="s">
        <v>22</v>
      </c>
      <c r="G118" s="94">
        <f t="shared" si="5"/>
        <v>0</v>
      </c>
      <c r="H118" s="239">
        <f t="shared" si="4"/>
        <v>0</v>
      </c>
      <c r="I118" s="41"/>
      <c r="J118" s="41"/>
      <c r="K118" s="41"/>
      <c r="L118" s="41"/>
      <c r="M118" s="41"/>
      <c r="N118" s="41"/>
      <c r="O118" s="41"/>
      <c r="P118" s="41"/>
      <c r="Q118" s="41"/>
      <c r="R118" s="41"/>
      <c r="S118" s="41"/>
      <c r="T118" s="41"/>
      <c r="U118" s="41"/>
      <c r="V118" s="41"/>
      <c r="W118" s="41"/>
      <c r="X118" s="41"/>
      <c r="Y118" s="41"/>
      <c r="Z118" s="42"/>
      <c r="AA118" s="42"/>
      <c r="AB118" s="42"/>
      <c r="AC118" s="42"/>
      <c r="AD118" s="42"/>
      <c r="AE118" s="42"/>
      <c r="AF118" s="42"/>
      <c r="AG118" s="42"/>
      <c r="AH118" s="42"/>
      <c r="AI118" s="42"/>
      <c r="AJ118" s="42"/>
      <c r="AK118" s="42"/>
      <c r="AL118" s="42"/>
      <c r="AM118" s="42"/>
    </row>
    <row r="119" spans="1:39" x14ac:dyDescent="0.25">
      <c r="A119" s="114"/>
      <c r="B119" s="38"/>
      <c r="C119" s="39"/>
      <c r="D119" s="39"/>
      <c r="E119" s="40"/>
      <c r="F119" s="101" t="s">
        <v>22</v>
      </c>
      <c r="G119" s="94">
        <f t="shared" si="5"/>
        <v>0</v>
      </c>
      <c r="H119" s="239">
        <f t="shared" si="4"/>
        <v>0</v>
      </c>
      <c r="I119" s="41"/>
      <c r="J119" s="41"/>
      <c r="K119" s="41"/>
      <c r="L119" s="41"/>
      <c r="M119" s="41"/>
      <c r="N119" s="41"/>
      <c r="O119" s="41"/>
      <c r="P119" s="41"/>
      <c r="Q119" s="41"/>
      <c r="R119" s="41"/>
      <c r="S119" s="41"/>
      <c r="T119" s="41"/>
      <c r="U119" s="41"/>
      <c r="V119" s="41"/>
      <c r="W119" s="41"/>
      <c r="X119" s="41"/>
      <c r="Y119" s="41"/>
      <c r="Z119" s="42"/>
      <c r="AA119" s="42"/>
      <c r="AB119" s="42"/>
      <c r="AC119" s="42"/>
      <c r="AD119" s="42"/>
      <c r="AE119" s="42"/>
      <c r="AF119" s="42"/>
      <c r="AG119" s="42"/>
      <c r="AH119" s="42"/>
      <c r="AI119" s="42"/>
      <c r="AJ119" s="42"/>
      <c r="AK119" s="42"/>
      <c r="AL119" s="42"/>
      <c r="AM119" s="42"/>
    </row>
    <row r="120" spans="1:39" x14ac:dyDescent="0.25">
      <c r="A120" s="114"/>
      <c r="B120" s="38"/>
      <c r="C120" s="39"/>
      <c r="D120" s="39"/>
      <c r="E120" s="40"/>
      <c r="F120" s="101" t="s">
        <v>22</v>
      </c>
      <c r="G120" s="94">
        <f t="shared" si="5"/>
        <v>0</v>
      </c>
      <c r="H120" s="239">
        <f t="shared" si="4"/>
        <v>0</v>
      </c>
      <c r="I120" s="41"/>
      <c r="J120" s="41"/>
      <c r="K120" s="41"/>
      <c r="L120" s="41"/>
      <c r="M120" s="41"/>
      <c r="N120" s="41"/>
      <c r="O120" s="41"/>
      <c r="P120" s="41"/>
      <c r="Q120" s="41"/>
      <c r="R120" s="41"/>
      <c r="S120" s="41"/>
      <c r="T120" s="41"/>
      <c r="U120" s="41"/>
      <c r="V120" s="41"/>
      <c r="W120" s="41"/>
      <c r="X120" s="41"/>
      <c r="Y120" s="41"/>
      <c r="Z120" s="42"/>
      <c r="AA120" s="42"/>
      <c r="AB120" s="42"/>
      <c r="AC120" s="42"/>
      <c r="AD120" s="42"/>
      <c r="AE120" s="42"/>
      <c r="AF120" s="42"/>
      <c r="AG120" s="42"/>
      <c r="AH120" s="42"/>
      <c r="AI120" s="42"/>
      <c r="AJ120" s="42"/>
      <c r="AK120" s="42"/>
      <c r="AL120" s="42"/>
      <c r="AM120" s="42"/>
    </row>
    <row r="121" spans="1:39" x14ac:dyDescent="0.25">
      <c r="A121" s="114"/>
      <c r="B121" s="38"/>
      <c r="C121" s="39"/>
      <c r="D121" s="39"/>
      <c r="E121" s="40"/>
      <c r="F121" s="101" t="s">
        <v>22</v>
      </c>
      <c r="G121" s="94">
        <f t="shared" si="5"/>
        <v>0</v>
      </c>
      <c r="H121" s="239">
        <f t="shared" si="4"/>
        <v>0</v>
      </c>
      <c r="I121" s="41"/>
      <c r="J121" s="41"/>
      <c r="K121" s="41"/>
      <c r="L121" s="41"/>
      <c r="M121" s="41"/>
      <c r="N121" s="41"/>
      <c r="O121" s="41"/>
      <c r="P121" s="41"/>
      <c r="Q121" s="41"/>
      <c r="R121" s="41"/>
      <c r="S121" s="41"/>
      <c r="T121" s="41"/>
      <c r="U121" s="41"/>
      <c r="V121" s="41"/>
      <c r="W121" s="41"/>
      <c r="X121" s="41"/>
      <c r="Y121" s="41"/>
      <c r="Z121" s="42"/>
      <c r="AA121" s="42"/>
      <c r="AB121" s="42"/>
      <c r="AC121" s="42"/>
      <c r="AD121" s="42"/>
      <c r="AE121" s="42"/>
      <c r="AF121" s="42"/>
      <c r="AG121" s="42"/>
      <c r="AH121" s="42"/>
      <c r="AI121" s="42"/>
      <c r="AJ121" s="42"/>
      <c r="AK121" s="42"/>
      <c r="AL121" s="42"/>
      <c r="AM121" s="42"/>
    </row>
    <row r="122" spans="1:39" x14ac:dyDescent="0.25">
      <c r="A122" s="114"/>
      <c r="B122" s="38"/>
      <c r="C122" s="39"/>
      <c r="D122" s="39"/>
      <c r="E122" s="40"/>
      <c r="F122" s="101" t="s">
        <v>22</v>
      </c>
      <c r="G122" s="94">
        <f t="shared" si="5"/>
        <v>0</v>
      </c>
      <c r="H122" s="239">
        <f t="shared" si="4"/>
        <v>0</v>
      </c>
      <c r="I122" s="41"/>
      <c r="J122" s="41"/>
      <c r="K122" s="41"/>
      <c r="L122" s="41"/>
      <c r="M122" s="41"/>
      <c r="N122" s="41"/>
      <c r="O122" s="41"/>
      <c r="P122" s="41"/>
      <c r="Q122" s="41"/>
      <c r="R122" s="41"/>
      <c r="S122" s="41"/>
      <c r="T122" s="41"/>
      <c r="U122" s="41"/>
      <c r="V122" s="41"/>
      <c r="W122" s="41"/>
      <c r="X122" s="41"/>
      <c r="Y122" s="41"/>
      <c r="Z122" s="42"/>
      <c r="AA122" s="42"/>
      <c r="AB122" s="42"/>
      <c r="AC122" s="42"/>
      <c r="AD122" s="42"/>
      <c r="AE122" s="42"/>
      <c r="AF122" s="42"/>
      <c r="AG122" s="42"/>
      <c r="AH122" s="42"/>
      <c r="AI122" s="42"/>
      <c r="AJ122" s="42"/>
      <c r="AK122" s="42"/>
      <c r="AL122" s="42"/>
      <c r="AM122" s="42"/>
    </row>
    <row r="123" spans="1:39" x14ac:dyDescent="0.25">
      <c r="A123" s="114"/>
      <c r="B123" s="38"/>
      <c r="C123" s="39"/>
      <c r="D123" s="39"/>
      <c r="E123" s="40"/>
      <c r="F123" s="101" t="s">
        <v>22</v>
      </c>
      <c r="G123" s="94">
        <f t="shared" si="5"/>
        <v>0</v>
      </c>
      <c r="H123" s="239">
        <f t="shared" si="4"/>
        <v>0</v>
      </c>
      <c r="I123" s="41"/>
      <c r="J123" s="41"/>
      <c r="K123" s="41"/>
      <c r="L123" s="41"/>
      <c r="M123" s="41"/>
      <c r="N123" s="41"/>
      <c r="O123" s="41"/>
      <c r="P123" s="41"/>
      <c r="Q123" s="41"/>
      <c r="R123" s="41"/>
      <c r="S123" s="41"/>
      <c r="T123" s="41"/>
      <c r="U123" s="41"/>
      <c r="V123" s="41"/>
      <c r="W123" s="41"/>
      <c r="X123" s="41"/>
      <c r="Y123" s="41"/>
      <c r="Z123" s="42"/>
      <c r="AA123" s="42"/>
      <c r="AB123" s="42"/>
      <c r="AC123" s="42"/>
      <c r="AD123" s="42"/>
      <c r="AE123" s="42"/>
      <c r="AF123" s="42"/>
      <c r="AG123" s="42"/>
      <c r="AH123" s="42"/>
      <c r="AI123" s="42"/>
      <c r="AJ123" s="42"/>
      <c r="AK123" s="42"/>
      <c r="AL123" s="42"/>
      <c r="AM123" s="42"/>
    </row>
    <row r="124" spans="1:39" x14ac:dyDescent="0.25">
      <c r="A124" s="114"/>
      <c r="B124" s="38"/>
      <c r="C124" s="39"/>
      <c r="D124" s="39"/>
      <c r="E124" s="40"/>
      <c r="F124" s="101" t="s">
        <v>22</v>
      </c>
      <c r="G124" s="94">
        <f t="shared" si="5"/>
        <v>0</v>
      </c>
      <c r="H124" s="239">
        <f t="shared" si="4"/>
        <v>0</v>
      </c>
      <c r="I124" s="41"/>
      <c r="J124" s="41"/>
      <c r="K124" s="41"/>
      <c r="L124" s="41"/>
      <c r="M124" s="41"/>
      <c r="N124" s="41"/>
      <c r="O124" s="41"/>
      <c r="P124" s="41"/>
      <c r="Q124" s="41"/>
      <c r="R124" s="41"/>
      <c r="S124" s="41"/>
      <c r="T124" s="41"/>
      <c r="U124" s="41"/>
      <c r="V124" s="41"/>
      <c r="W124" s="41"/>
      <c r="X124" s="41"/>
      <c r="Y124" s="41"/>
      <c r="Z124" s="42"/>
      <c r="AA124" s="42"/>
      <c r="AB124" s="42"/>
      <c r="AC124" s="42"/>
      <c r="AD124" s="42"/>
      <c r="AE124" s="42"/>
      <c r="AF124" s="42"/>
      <c r="AG124" s="42"/>
      <c r="AH124" s="42"/>
      <c r="AI124" s="42"/>
      <c r="AJ124" s="42"/>
      <c r="AK124" s="42"/>
      <c r="AL124" s="42"/>
      <c r="AM124" s="42"/>
    </row>
    <row r="125" spans="1:39" x14ac:dyDescent="0.25">
      <c r="A125" s="114"/>
      <c r="B125" s="38"/>
      <c r="C125" s="39"/>
      <c r="D125" s="39"/>
      <c r="E125" s="40"/>
      <c r="F125" s="101" t="s">
        <v>22</v>
      </c>
      <c r="G125" s="94">
        <f t="shared" si="5"/>
        <v>0</v>
      </c>
      <c r="H125" s="239">
        <f t="shared" si="4"/>
        <v>0</v>
      </c>
      <c r="I125" s="41"/>
      <c r="J125" s="41"/>
      <c r="K125" s="41"/>
      <c r="L125" s="41"/>
      <c r="M125" s="41"/>
      <c r="N125" s="41"/>
      <c r="O125" s="41"/>
      <c r="P125" s="41"/>
      <c r="Q125" s="41"/>
      <c r="R125" s="41"/>
      <c r="S125" s="41"/>
      <c r="T125" s="41"/>
      <c r="U125" s="41"/>
      <c r="V125" s="41"/>
      <c r="W125" s="41"/>
      <c r="X125" s="41"/>
      <c r="Y125" s="41"/>
      <c r="Z125" s="42"/>
      <c r="AA125" s="42"/>
      <c r="AB125" s="42"/>
      <c r="AC125" s="42"/>
      <c r="AD125" s="42"/>
      <c r="AE125" s="42"/>
      <c r="AF125" s="42"/>
      <c r="AG125" s="42"/>
      <c r="AH125" s="42"/>
      <c r="AI125" s="42"/>
      <c r="AJ125" s="42"/>
      <c r="AK125" s="42"/>
      <c r="AL125" s="42"/>
      <c r="AM125" s="42"/>
    </row>
    <row r="126" spans="1:39" x14ac:dyDescent="0.25">
      <c r="A126" s="114"/>
      <c r="B126" s="38"/>
      <c r="C126" s="39"/>
      <c r="D126" s="39"/>
      <c r="E126" s="40"/>
      <c r="F126" s="101" t="s">
        <v>22</v>
      </c>
      <c r="G126" s="94">
        <f t="shared" si="5"/>
        <v>0</v>
      </c>
      <c r="H126" s="239">
        <f t="shared" si="4"/>
        <v>0</v>
      </c>
      <c r="I126" s="41"/>
      <c r="J126" s="41"/>
      <c r="K126" s="41"/>
      <c r="L126" s="41"/>
      <c r="M126" s="41"/>
      <c r="N126" s="41"/>
      <c r="O126" s="41"/>
      <c r="P126" s="41"/>
      <c r="Q126" s="41"/>
      <c r="R126" s="41"/>
      <c r="S126" s="41"/>
      <c r="T126" s="41"/>
      <c r="U126" s="41"/>
      <c r="V126" s="41"/>
      <c r="W126" s="41"/>
      <c r="X126" s="41"/>
      <c r="Y126" s="41"/>
      <c r="Z126" s="42"/>
      <c r="AA126" s="42"/>
      <c r="AB126" s="42"/>
      <c r="AC126" s="42"/>
      <c r="AD126" s="42"/>
      <c r="AE126" s="42"/>
      <c r="AF126" s="42"/>
      <c r="AG126" s="42"/>
      <c r="AH126" s="42"/>
      <c r="AI126" s="42"/>
      <c r="AJ126" s="42"/>
      <c r="AK126" s="42"/>
      <c r="AL126" s="42"/>
      <c r="AM126" s="42"/>
    </row>
    <row r="127" spans="1:39" x14ac:dyDescent="0.25">
      <c r="A127" s="114"/>
      <c r="B127" s="38"/>
      <c r="C127" s="39"/>
      <c r="D127" s="39"/>
      <c r="E127" s="40"/>
      <c r="F127" s="101" t="s">
        <v>22</v>
      </c>
      <c r="G127" s="94">
        <f t="shared" si="5"/>
        <v>0</v>
      </c>
      <c r="H127" s="239">
        <f t="shared" si="4"/>
        <v>0</v>
      </c>
      <c r="I127" s="41"/>
      <c r="J127" s="41"/>
      <c r="K127" s="41"/>
      <c r="L127" s="41"/>
      <c r="M127" s="41"/>
      <c r="N127" s="41"/>
      <c r="O127" s="41"/>
      <c r="P127" s="41"/>
      <c r="Q127" s="41"/>
      <c r="R127" s="41"/>
      <c r="S127" s="41"/>
      <c r="T127" s="41"/>
      <c r="U127" s="41"/>
      <c r="V127" s="41"/>
      <c r="W127" s="41"/>
      <c r="X127" s="41"/>
      <c r="Y127" s="41"/>
      <c r="Z127" s="42"/>
      <c r="AA127" s="42"/>
      <c r="AB127" s="42"/>
      <c r="AC127" s="42"/>
      <c r="AD127" s="42"/>
      <c r="AE127" s="42"/>
      <c r="AF127" s="42"/>
      <c r="AG127" s="42"/>
      <c r="AH127" s="42"/>
      <c r="AI127" s="42"/>
      <c r="AJ127" s="42"/>
      <c r="AK127" s="42"/>
      <c r="AL127" s="42"/>
      <c r="AM127" s="42"/>
    </row>
    <row r="128" spans="1:39" x14ac:dyDescent="0.25">
      <c r="A128" s="114"/>
      <c r="B128" s="38"/>
      <c r="C128" s="39"/>
      <c r="D128" s="39"/>
      <c r="E128" s="40"/>
      <c r="F128" s="101" t="s">
        <v>22</v>
      </c>
      <c r="G128" s="94">
        <f t="shared" si="5"/>
        <v>0</v>
      </c>
      <c r="H128" s="239">
        <f t="shared" si="4"/>
        <v>0</v>
      </c>
      <c r="I128" s="41"/>
      <c r="J128" s="41"/>
      <c r="K128" s="41"/>
      <c r="L128" s="41"/>
      <c r="M128" s="41"/>
      <c r="N128" s="41"/>
      <c r="O128" s="41"/>
      <c r="P128" s="41"/>
      <c r="Q128" s="41"/>
      <c r="R128" s="41"/>
      <c r="S128" s="41"/>
      <c r="T128" s="41"/>
      <c r="U128" s="41"/>
      <c r="V128" s="41"/>
      <c r="W128" s="41"/>
      <c r="X128" s="41"/>
      <c r="Y128" s="41"/>
      <c r="Z128" s="42"/>
      <c r="AA128" s="42"/>
      <c r="AB128" s="42"/>
      <c r="AC128" s="42"/>
      <c r="AD128" s="42"/>
      <c r="AE128" s="42"/>
      <c r="AF128" s="42"/>
      <c r="AG128" s="42"/>
      <c r="AH128" s="42"/>
      <c r="AI128" s="42"/>
      <c r="AJ128" s="42"/>
      <c r="AK128" s="42"/>
      <c r="AL128" s="42"/>
      <c r="AM128" s="42"/>
    </row>
    <row r="129" spans="1:39" x14ac:dyDescent="0.25">
      <c r="A129" s="114"/>
      <c r="B129" s="38"/>
      <c r="C129" s="39"/>
      <c r="D129" s="39"/>
      <c r="E129" s="40"/>
      <c r="F129" s="101" t="s">
        <v>22</v>
      </c>
      <c r="G129" s="94">
        <f t="shared" si="5"/>
        <v>0</v>
      </c>
      <c r="H129" s="239">
        <f t="shared" si="4"/>
        <v>0</v>
      </c>
      <c r="I129" s="41"/>
      <c r="J129" s="41"/>
      <c r="K129" s="41"/>
      <c r="L129" s="41"/>
      <c r="M129" s="41"/>
      <c r="N129" s="41"/>
      <c r="O129" s="41"/>
      <c r="P129" s="41"/>
      <c r="Q129" s="41"/>
      <c r="R129" s="41"/>
      <c r="S129" s="41"/>
      <c r="T129" s="41"/>
      <c r="U129" s="41"/>
      <c r="V129" s="41"/>
      <c r="W129" s="41"/>
      <c r="X129" s="41"/>
      <c r="Y129" s="41"/>
      <c r="Z129" s="42"/>
      <c r="AA129" s="42"/>
      <c r="AB129" s="42"/>
      <c r="AC129" s="42"/>
      <c r="AD129" s="42"/>
      <c r="AE129" s="42"/>
      <c r="AF129" s="42"/>
      <c r="AG129" s="42"/>
      <c r="AH129" s="42"/>
      <c r="AI129" s="42"/>
      <c r="AJ129" s="42"/>
      <c r="AK129" s="42"/>
      <c r="AL129" s="42"/>
      <c r="AM129" s="42"/>
    </row>
    <row r="130" spans="1:39" x14ac:dyDescent="0.25">
      <c r="A130" s="114"/>
      <c r="B130" s="38"/>
      <c r="C130" s="39"/>
      <c r="D130" s="39"/>
      <c r="E130" s="40"/>
      <c r="F130" s="101" t="s">
        <v>22</v>
      </c>
      <c r="G130" s="94">
        <f t="shared" si="5"/>
        <v>0</v>
      </c>
      <c r="H130" s="239">
        <f t="shared" si="4"/>
        <v>0</v>
      </c>
      <c r="I130" s="41"/>
      <c r="J130" s="41"/>
      <c r="K130" s="41"/>
      <c r="L130" s="41"/>
      <c r="M130" s="41"/>
      <c r="N130" s="41"/>
      <c r="O130" s="41"/>
      <c r="P130" s="41"/>
      <c r="Q130" s="41"/>
      <c r="R130" s="41"/>
      <c r="S130" s="41"/>
      <c r="T130" s="41"/>
      <c r="U130" s="41"/>
      <c r="V130" s="41"/>
      <c r="W130" s="41"/>
      <c r="X130" s="41"/>
      <c r="Y130" s="41"/>
      <c r="Z130" s="42"/>
      <c r="AA130" s="42"/>
      <c r="AB130" s="42"/>
      <c r="AC130" s="42"/>
      <c r="AD130" s="42"/>
      <c r="AE130" s="42"/>
      <c r="AF130" s="42"/>
      <c r="AG130" s="42"/>
      <c r="AH130" s="42"/>
      <c r="AI130" s="42"/>
      <c r="AJ130" s="42"/>
      <c r="AK130" s="42"/>
      <c r="AL130" s="42"/>
      <c r="AM130" s="42"/>
    </row>
    <row r="131" spans="1:39" x14ac:dyDescent="0.25">
      <c r="A131" s="114"/>
      <c r="B131" s="38"/>
      <c r="C131" s="39"/>
      <c r="D131" s="39"/>
      <c r="E131" s="40"/>
      <c r="F131" s="101" t="s">
        <v>22</v>
      </c>
      <c r="G131" s="94">
        <f t="shared" si="5"/>
        <v>0</v>
      </c>
      <c r="H131" s="239">
        <f t="shared" si="4"/>
        <v>0</v>
      </c>
      <c r="I131" s="41"/>
      <c r="J131" s="41"/>
      <c r="K131" s="41"/>
      <c r="L131" s="41"/>
      <c r="M131" s="41"/>
      <c r="N131" s="41"/>
      <c r="O131" s="41"/>
      <c r="P131" s="41"/>
      <c r="Q131" s="41"/>
      <c r="R131" s="41"/>
      <c r="S131" s="41"/>
      <c r="T131" s="41"/>
      <c r="U131" s="41"/>
      <c r="V131" s="41"/>
      <c r="W131" s="41"/>
      <c r="X131" s="41"/>
      <c r="Y131" s="41"/>
      <c r="Z131" s="42"/>
      <c r="AA131" s="42"/>
      <c r="AB131" s="42"/>
      <c r="AC131" s="42"/>
      <c r="AD131" s="42"/>
      <c r="AE131" s="42"/>
      <c r="AF131" s="42"/>
      <c r="AG131" s="42"/>
      <c r="AH131" s="42"/>
      <c r="AI131" s="42"/>
      <c r="AJ131" s="42"/>
      <c r="AK131" s="42"/>
      <c r="AL131" s="42"/>
      <c r="AM131" s="42"/>
    </row>
    <row r="132" spans="1:39" x14ac:dyDescent="0.25">
      <c r="A132" s="114"/>
      <c r="B132" s="38"/>
      <c r="C132" s="39"/>
      <c r="D132" s="39"/>
      <c r="E132" s="40"/>
      <c r="F132" s="101" t="s">
        <v>22</v>
      </c>
      <c r="G132" s="94">
        <f t="shared" si="5"/>
        <v>0</v>
      </c>
      <c r="H132" s="239">
        <f t="shared" si="4"/>
        <v>0</v>
      </c>
      <c r="I132" s="41"/>
      <c r="J132" s="41"/>
      <c r="K132" s="41"/>
      <c r="L132" s="41"/>
      <c r="M132" s="41"/>
      <c r="N132" s="41"/>
      <c r="O132" s="41"/>
      <c r="P132" s="41"/>
      <c r="Q132" s="41"/>
      <c r="R132" s="41"/>
      <c r="S132" s="41"/>
      <c r="T132" s="41"/>
      <c r="U132" s="41"/>
      <c r="V132" s="41"/>
      <c r="W132" s="41"/>
      <c r="X132" s="41"/>
      <c r="Y132" s="41"/>
      <c r="Z132" s="42"/>
      <c r="AA132" s="42"/>
      <c r="AB132" s="42"/>
      <c r="AC132" s="42"/>
      <c r="AD132" s="42"/>
      <c r="AE132" s="42"/>
      <c r="AF132" s="42"/>
      <c r="AG132" s="42"/>
      <c r="AH132" s="42"/>
      <c r="AI132" s="42"/>
      <c r="AJ132" s="42"/>
      <c r="AK132" s="42"/>
      <c r="AL132" s="42"/>
      <c r="AM132" s="42"/>
    </row>
    <row r="133" spans="1:39" x14ac:dyDescent="0.25">
      <c r="A133" s="114"/>
      <c r="B133" s="38"/>
      <c r="C133" s="39"/>
      <c r="D133" s="39"/>
      <c r="E133" s="40"/>
      <c r="F133" s="101" t="s">
        <v>22</v>
      </c>
      <c r="G133" s="94">
        <f t="shared" ref="G133:G154" si="6">+SUM(I133:AM133)-E133</f>
        <v>0</v>
      </c>
      <c r="H133" s="239">
        <f t="shared" si="4"/>
        <v>0</v>
      </c>
      <c r="I133" s="41"/>
      <c r="J133" s="41"/>
      <c r="K133" s="41"/>
      <c r="L133" s="41"/>
      <c r="M133" s="41"/>
      <c r="N133" s="41"/>
      <c r="O133" s="41"/>
      <c r="P133" s="41"/>
      <c r="Q133" s="41"/>
      <c r="R133" s="41"/>
      <c r="S133" s="41"/>
      <c r="T133" s="41"/>
      <c r="U133" s="41"/>
      <c r="V133" s="41"/>
      <c r="W133" s="41"/>
      <c r="X133" s="41"/>
      <c r="Y133" s="41"/>
      <c r="Z133" s="42"/>
      <c r="AA133" s="42"/>
      <c r="AB133" s="42"/>
      <c r="AC133" s="42"/>
      <c r="AD133" s="42"/>
      <c r="AE133" s="42"/>
      <c r="AF133" s="42"/>
      <c r="AG133" s="42"/>
      <c r="AH133" s="42"/>
      <c r="AI133" s="42"/>
      <c r="AJ133" s="42"/>
      <c r="AK133" s="42"/>
      <c r="AL133" s="42"/>
      <c r="AM133" s="42"/>
    </row>
    <row r="134" spans="1:39" x14ac:dyDescent="0.25">
      <c r="A134" s="114"/>
      <c r="B134" s="38"/>
      <c r="C134" s="39"/>
      <c r="D134" s="39"/>
      <c r="E134" s="40"/>
      <c r="F134" s="101" t="s">
        <v>22</v>
      </c>
      <c r="G134" s="94">
        <f t="shared" si="6"/>
        <v>0</v>
      </c>
      <c r="H134" s="239">
        <f t="shared" ref="H134:H154" si="7">IF(B134="",0,IF(MONTH(B134)&lt;9,MONTH(B134)+4,MONTH(B134)-8))</f>
        <v>0</v>
      </c>
      <c r="I134" s="41"/>
      <c r="J134" s="41"/>
      <c r="K134" s="41"/>
      <c r="L134" s="41"/>
      <c r="M134" s="41"/>
      <c r="N134" s="41"/>
      <c r="O134" s="41"/>
      <c r="P134" s="41"/>
      <c r="Q134" s="41"/>
      <c r="R134" s="41"/>
      <c r="S134" s="41"/>
      <c r="T134" s="41"/>
      <c r="U134" s="41"/>
      <c r="V134" s="41"/>
      <c r="W134" s="41"/>
      <c r="X134" s="41"/>
      <c r="Y134" s="41"/>
      <c r="Z134" s="42"/>
      <c r="AA134" s="42"/>
      <c r="AB134" s="42"/>
      <c r="AC134" s="42"/>
      <c r="AD134" s="42"/>
      <c r="AE134" s="42"/>
      <c r="AF134" s="42"/>
      <c r="AG134" s="42"/>
      <c r="AH134" s="42"/>
      <c r="AI134" s="42"/>
      <c r="AJ134" s="42"/>
      <c r="AK134" s="42"/>
      <c r="AL134" s="42"/>
      <c r="AM134" s="42"/>
    </row>
    <row r="135" spans="1:39" x14ac:dyDescent="0.25">
      <c r="A135" s="114"/>
      <c r="B135" s="38"/>
      <c r="C135" s="39"/>
      <c r="D135" s="39"/>
      <c r="E135" s="40"/>
      <c r="F135" s="101" t="s">
        <v>22</v>
      </c>
      <c r="G135" s="94">
        <f t="shared" si="6"/>
        <v>0</v>
      </c>
      <c r="H135" s="239">
        <f t="shared" si="7"/>
        <v>0</v>
      </c>
      <c r="I135" s="41"/>
      <c r="J135" s="41"/>
      <c r="K135" s="41"/>
      <c r="L135" s="41"/>
      <c r="M135" s="41"/>
      <c r="N135" s="41"/>
      <c r="O135" s="41"/>
      <c r="P135" s="41"/>
      <c r="Q135" s="41"/>
      <c r="R135" s="41"/>
      <c r="S135" s="41"/>
      <c r="T135" s="41"/>
      <c r="U135" s="41"/>
      <c r="V135" s="41"/>
      <c r="W135" s="41"/>
      <c r="X135" s="41"/>
      <c r="Y135" s="41"/>
      <c r="Z135" s="42"/>
      <c r="AA135" s="42"/>
      <c r="AB135" s="42"/>
      <c r="AC135" s="42"/>
      <c r="AD135" s="42"/>
      <c r="AE135" s="42"/>
      <c r="AF135" s="42"/>
      <c r="AG135" s="42"/>
      <c r="AH135" s="42"/>
      <c r="AI135" s="42"/>
      <c r="AJ135" s="42"/>
      <c r="AK135" s="42"/>
      <c r="AL135" s="42"/>
      <c r="AM135" s="42"/>
    </row>
    <row r="136" spans="1:39" x14ac:dyDescent="0.25">
      <c r="A136" s="114"/>
      <c r="B136" s="38"/>
      <c r="C136" s="39"/>
      <c r="D136" s="39"/>
      <c r="E136" s="40"/>
      <c r="F136" s="101" t="s">
        <v>22</v>
      </c>
      <c r="G136" s="94">
        <f t="shared" si="6"/>
        <v>0</v>
      </c>
      <c r="H136" s="239">
        <f t="shared" si="7"/>
        <v>0</v>
      </c>
      <c r="I136" s="41"/>
      <c r="J136" s="41"/>
      <c r="K136" s="41"/>
      <c r="L136" s="41"/>
      <c r="M136" s="41"/>
      <c r="N136" s="41"/>
      <c r="O136" s="41"/>
      <c r="P136" s="41"/>
      <c r="Q136" s="41"/>
      <c r="R136" s="41"/>
      <c r="S136" s="41"/>
      <c r="T136" s="41"/>
      <c r="U136" s="41"/>
      <c r="V136" s="41"/>
      <c r="W136" s="41"/>
      <c r="X136" s="41"/>
      <c r="Y136" s="41"/>
      <c r="Z136" s="42"/>
      <c r="AA136" s="42"/>
      <c r="AB136" s="42"/>
      <c r="AC136" s="42"/>
      <c r="AD136" s="42"/>
      <c r="AE136" s="42"/>
      <c r="AF136" s="42"/>
      <c r="AG136" s="42"/>
      <c r="AH136" s="42"/>
      <c r="AI136" s="42"/>
      <c r="AJ136" s="42"/>
      <c r="AK136" s="42"/>
      <c r="AL136" s="42"/>
      <c r="AM136" s="42"/>
    </row>
    <row r="137" spans="1:39" x14ac:dyDescent="0.25">
      <c r="A137" s="114"/>
      <c r="B137" s="38"/>
      <c r="C137" s="39"/>
      <c r="D137" s="39"/>
      <c r="E137" s="40"/>
      <c r="F137" s="101" t="s">
        <v>22</v>
      </c>
      <c r="G137" s="94">
        <f t="shared" si="6"/>
        <v>0</v>
      </c>
      <c r="H137" s="239">
        <f t="shared" si="7"/>
        <v>0</v>
      </c>
      <c r="I137" s="41"/>
      <c r="J137" s="41"/>
      <c r="K137" s="41"/>
      <c r="L137" s="41"/>
      <c r="M137" s="41"/>
      <c r="N137" s="41"/>
      <c r="O137" s="41"/>
      <c r="P137" s="41"/>
      <c r="Q137" s="41"/>
      <c r="R137" s="41"/>
      <c r="S137" s="41"/>
      <c r="T137" s="41"/>
      <c r="U137" s="41"/>
      <c r="V137" s="41"/>
      <c r="W137" s="41"/>
      <c r="X137" s="41"/>
      <c r="Y137" s="41"/>
      <c r="Z137" s="42"/>
      <c r="AA137" s="42"/>
      <c r="AB137" s="42"/>
      <c r="AC137" s="42"/>
      <c r="AD137" s="42"/>
      <c r="AE137" s="42"/>
      <c r="AF137" s="42"/>
      <c r="AG137" s="42"/>
      <c r="AH137" s="42"/>
      <c r="AI137" s="42"/>
      <c r="AJ137" s="42"/>
      <c r="AK137" s="42"/>
      <c r="AL137" s="42"/>
      <c r="AM137" s="42"/>
    </row>
    <row r="138" spans="1:39" x14ac:dyDescent="0.25">
      <c r="A138" s="114"/>
      <c r="B138" s="38"/>
      <c r="C138" s="39"/>
      <c r="D138" s="39"/>
      <c r="E138" s="40"/>
      <c r="F138" s="101" t="s">
        <v>22</v>
      </c>
      <c r="G138" s="94">
        <f t="shared" si="6"/>
        <v>0</v>
      </c>
      <c r="H138" s="239">
        <f t="shared" si="7"/>
        <v>0</v>
      </c>
      <c r="I138" s="41"/>
      <c r="J138" s="41"/>
      <c r="K138" s="41"/>
      <c r="L138" s="41"/>
      <c r="M138" s="41"/>
      <c r="N138" s="41"/>
      <c r="O138" s="41"/>
      <c r="P138" s="41"/>
      <c r="Q138" s="41"/>
      <c r="R138" s="41"/>
      <c r="S138" s="41"/>
      <c r="T138" s="41"/>
      <c r="U138" s="41"/>
      <c r="V138" s="41"/>
      <c r="W138" s="41"/>
      <c r="X138" s="41"/>
      <c r="Y138" s="41"/>
      <c r="Z138" s="42"/>
      <c r="AA138" s="42"/>
      <c r="AB138" s="42"/>
      <c r="AC138" s="42"/>
      <c r="AD138" s="42"/>
      <c r="AE138" s="42"/>
      <c r="AF138" s="42"/>
      <c r="AG138" s="42"/>
      <c r="AH138" s="42"/>
      <c r="AI138" s="42"/>
      <c r="AJ138" s="42"/>
      <c r="AK138" s="42"/>
      <c r="AL138" s="42"/>
      <c r="AM138" s="42"/>
    </row>
    <row r="139" spans="1:39" x14ac:dyDescent="0.25">
      <c r="A139" s="114"/>
      <c r="B139" s="38"/>
      <c r="C139" s="39"/>
      <c r="D139" s="39"/>
      <c r="E139" s="40"/>
      <c r="F139" s="101" t="s">
        <v>22</v>
      </c>
      <c r="G139" s="94">
        <f t="shared" si="6"/>
        <v>0</v>
      </c>
      <c r="H139" s="239">
        <f t="shared" si="7"/>
        <v>0</v>
      </c>
      <c r="I139" s="41"/>
      <c r="J139" s="41"/>
      <c r="K139" s="41"/>
      <c r="L139" s="41"/>
      <c r="M139" s="41"/>
      <c r="N139" s="41"/>
      <c r="O139" s="41"/>
      <c r="P139" s="41"/>
      <c r="Q139" s="41"/>
      <c r="R139" s="41"/>
      <c r="S139" s="41"/>
      <c r="T139" s="41"/>
      <c r="U139" s="41"/>
      <c r="V139" s="41"/>
      <c r="W139" s="41"/>
      <c r="X139" s="41"/>
      <c r="Y139" s="41"/>
      <c r="Z139" s="42"/>
      <c r="AA139" s="42"/>
      <c r="AB139" s="42"/>
      <c r="AC139" s="42"/>
      <c r="AD139" s="42"/>
      <c r="AE139" s="42"/>
      <c r="AF139" s="42"/>
      <c r="AG139" s="42"/>
      <c r="AH139" s="42"/>
      <c r="AI139" s="42"/>
      <c r="AJ139" s="42"/>
      <c r="AK139" s="42"/>
      <c r="AL139" s="42"/>
      <c r="AM139" s="42"/>
    </row>
    <row r="140" spans="1:39" x14ac:dyDescent="0.25">
      <c r="A140" s="114"/>
      <c r="B140" s="38"/>
      <c r="C140" s="39"/>
      <c r="D140" s="39"/>
      <c r="E140" s="40"/>
      <c r="F140" s="101" t="s">
        <v>22</v>
      </c>
      <c r="G140" s="94">
        <f t="shared" si="6"/>
        <v>0</v>
      </c>
      <c r="H140" s="239">
        <f t="shared" si="7"/>
        <v>0</v>
      </c>
      <c r="I140" s="41"/>
      <c r="J140" s="41"/>
      <c r="K140" s="41"/>
      <c r="L140" s="41"/>
      <c r="M140" s="41"/>
      <c r="N140" s="41"/>
      <c r="O140" s="41"/>
      <c r="P140" s="41"/>
      <c r="Q140" s="41"/>
      <c r="R140" s="41"/>
      <c r="S140" s="41"/>
      <c r="T140" s="41"/>
      <c r="U140" s="41"/>
      <c r="V140" s="41"/>
      <c r="W140" s="41"/>
      <c r="X140" s="41"/>
      <c r="Y140" s="41"/>
      <c r="Z140" s="42"/>
      <c r="AA140" s="42"/>
      <c r="AB140" s="42"/>
      <c r="AC140" s="42"/>
      <c r="AD140" s="42"/>
      <c r="AE140" s="42"/>
      <c r="AF140" s="42"/>
      <c r="AG140" s="42"/>
      <c r="AH140" s="42"/>
      <c r="AI140" s="42"/>
      <c r="AJ140" s="42"/>
      <c r="AK140" s="42"/>
      <c r="AL140" s="42"/>
      <c r="AM140" s="42"/>
    </row>
    <row r="141" spans="1:39" x14ac:dyDescent="0.25">
      <c r="A141" s="114"/>
      <c r="B141" s="38"/>
      <c r="C141" s="39"/>
      <c r="D141" s="39"/>
      <c r="E141" s="40"/>
      <c r="F141" s="101" t="s">
        <v>22</v>
      </c>
      <c r="G141" s="94">
        <f t="shared" si="6"/>
        <v>0</v>
      </c>
      <c r="H141" s="239">
        <f t="shared" si="7"/>
        <v>0</v>
      </c>
      <c r="I141" s="41"/>
      <c r="J141" s="41"/>
      <c r="K141" s="41"/>
      <c r="L141" s="41"/>
      <c r="M141" s="41"/>
      <c r="N141" s="41"/>
      <c r="O141" s="41"/>
      <c r="P141" s="41"/>
      <c r="Q141" s="41"/>
      <c r="R141" s="41"/>
      <c r="S141" s="41"/>
      <c r="T141" s="41"/>
      <c r="U141" s="41"/>
      <c r="V141" s="41"/>
      <c r="W141" s="41"/>
      <c r="X141" s="41"/>
      <c r="Y141" s="41"/>
      <c r="Z141" s="42"/>
      <c r="AA141" s="42"/>
      <c r="AB141" s="42"/>
      <c r="AC141" s="42"/>
      <c r="AD141" s="42"/>
      <c r="AE141" s="42"/>
      <c r="AF141" s="42"/>
      <c r="AG141" s="42"/>
      <c r="AH141" s="42"/>
      <c r="AI141" s="42"/>
      <c r="AJ141" s="42"/>
      <c r="AK141" s="42"/>
      <c r="AL141" s="42"/>
      <c r="AM141" s="42"/>
    </row>
    <row r="142" spans="1:39" x14ac:dyDescent="0.25">
      <c r="A142" s="114"/>
      <c r="B142" s="38"/>
      <c r="C142" s="39"/>
      <c r="D142" s="39"/>
      <c r="E142" s="40"/>
      <c r="F142" s="101" t="s">
        <v>22</v>
      </c>
      <c r="G142" s="94">
        <f t="shared" si="6"/>
        <v>0</v>
      </c>
      <c r="H142" s="239">
        <f t="shared" si="7"/>
        <v>0</v>
      </c>
      <c r="I142" s="41"/>
      <c r="J142" s="41"/>
      <c r="K142" s="41"/>
      <c r="L142" s="41"/>
      <c r="M142" s="41"/>
      <c r="N142" s="41"/>
      <c r="O142" s="41"/>
      <c r="P142" s="41"/>
      <c r="Q142" s="41"/>
      <c r="R142" s="41"/>
      <c r="S142" s="41"/>
      <c r="T142" s="41"/>
      <c r="U142" s="41"/>
      <c r="V142" s="41"/>
      <c r="W142" s="41"/>
      <c r="X142" s="41"/>
      <c r="Y142" s="41"/>
      <c r="Z142" s="42"/>
      <c r="AA142" s="42"/>
      <c r="AB142" s="42"/>
      <c r="AC142" s="42"/>
      <c r="AD142" s="42"/>
      <c r="AE142" s="42"/>
      <c r="AF142" s="42"/>
      <c r="AG142" s="42"/>
      <c r="AH142" s="42"/>
      <c r="AI142" s="42"/>
      <c r="AJ142" s="42"/>
      <c r="AK142" s="42"/>
      <c r="AL142" s="42"/>
      <c r="AM142" s="42"/>
    </row>
    <row r="143" spans="1:39" x14ac:dyDescent="0.25">
      <c r="A143" s="114"/>
      <c r="B143" s="38"/>
      <c r="C143" s="39"/>
      <c r="D143" s="39"/>
      <c r="E143" s="40"/>
      <c r="F143" s="101" t="s">
        <v>22</v>
      </c>
      <c r="G143" s="94">
        <f t="shared" si="6"/>
        <v>0</v>
      </c>
      <c r="H143" s="239">
        <f t="shared" si="7"/>
        <v>0</v>
      </c>
      <c r="I143" s="41"/>
      <c r="J143" s="41"/>
      <c r="K143" s="41"/>
      <c r="L143" s="41"/>
      <c r="M143" s="41"/>
      <c r="N143" s="41"/>
      <c r="O143" s="41"/>
      <c r="P143" s="41"/>
      <c r="Q143" s="41"/>
      <c r="R143" s="41"/>
      <c r="S143" s="41"/>
      <c r="T143" s="41"/>
      <c r="U143" s="41"/>
      <c r="V143" s="41"/>
      <c r="W143" s="41"/>
      <c r="X143" s="41"/>
      <c r="Y143" s="41"/>
      <c r="Z143" s="42"/>
      <c r="AA143" s="42"/>
      <c r="AB143" s="42"/>
      <c r="AC143" s="42"/>
      <c r="AD143" s="42"/>
      <c r="AE143" s="42"/>
      <c r="AF143" s="42"/>
      <c r="AG143" s="42"/>
      <c r="AH143" s="42"/>
      <c r="AI143" s="42"/>
      <c r="AJ143" s="42"/>
      <c r="AK143" s="42"/>
      <c r="AL143" s="42"/>
      <c r="AM143" s="42"/>
    </row>
    <row r="144" spans="1:39" x14ac:dyDescent="0.25">
      <c r="A144" s="114"/>
      <c r="B144" s="38"/>
      <c r="C144" s="39"/>
      <c r="D144" s="39"/>
      <c r="E144" s="40"/>
      <c r="F144" s="101" t="s">
        <v>22</v>
      </c>
      <c r="G144" s="94">
        <f t="shared" si="6"/>
        <v>0</v>
      </c>
      <c r="H144" s="239">
        <f t="shared" si="7"/>
        <v>0</v>
      </c>
      <c r="I144" s="41"/>
      <c r="J144" s="41"/>
      <c r="K144" s="41"/>
      <c r="L144" s="41"/>
      <c r="M144" s="41"/>
      <c r="N144" s="41"/>
      <c r="O144" s="41"/>
      <c r="P144" s="41"/>
      <c r="Q144" s="41"/>
      <c r="R144" s="41"/>
      <c r="S144" s="41"/>
      <c r="T144" s="41"/>
      <c r="U144" s="41"/>
      <c r="V144" s="41"/>
      <c r="W144" s="41"/>
      <c r="X144" s="41"/>
      <c r="Y144" s="41"/>
      <c r="Z144" s="42"/>
      <c r="AA144" s="42"/>
      <c r="AB144" s="42"/>
      <c r="AC144" s="42"/>
      <c r="AD144" s="42"/>
      <c r="AE144" s="42"/>
      <c r="AF144" s="42"/>
      <c r="AG144" s="42"/>
      <c r="AH144" s="42"/>
      <c r="AI144" s="42"/>
      <c r="AJ144" s="42"/>
      <c r="AK144" s="42"/>
      <c r="AL144" s="42"/>
      <c r="AM144" s="42"/>
    </row>
    <row r="145" spans="1:40" x14ac:dyDescent="0.25">
      <c r="A145" s="114"/>
      <c r="B145" s="38"/>
      <c r="C145" s="39"/>
      <c r="D145" s="39"/>
      <c r="E145" s="40"/>
      <c r="F145" s="101" t="s">
        <v>22</v>
      </c>
      <c r="G145" s="94">
        <f t="shared" si="6"/>
        <v>0</v>
      </c>
      <c r="H145" s="239">
        <f t="shared" si="7"/>
        <v>0</v>
      </c>
      <c r="I145" s="41"/>
      <c r="J145" s="41"/>
      <c r="K145" s="41"/>
      <c r="L145" s="41"/>
      <c r="M145" s="41"/>
      <c r="N145" s="41"/>
      <c r="O145" s="41"/>
      <c r="P145" s="41"/>
      <c r="Q145" s="41"/>
      <c r="R145" s="41"/>
      <c r="S145" s="41"/>
      <c r="T145" s="41"/>
      <c r="U145" s="41"/>
      <c r="V145" s="41"/>
      <c r="W145" s="41"/>
      <c r="X145" s="41"/>
      <c r="Y145" s="41"/>
      <c r="Z145" s="42"/>
      <c r="AA145" s="42"/>
      <c r="AB145" s="42"/>
      <c r="AC145" s="42"/>
      <c r="AD145" s="42"/>
      <c r="AE145" s="42"/>
      <c r="AF145" s="42"/>
      <c r="AG145" s="42"/>
      <c r="AH145" s="42"/>
      <c r="AI145" s="42"/>
      <c r="AJ145" s="42"/>
      <c r="AK145" s="42"/>
      <c r="AL145" s="42"/>
      <c r="AM145" s="42"/>
    </row>
    <row r="146" spans="1:40" x14ac:dyDescent="0.25">
      <c r="A146" s="114"/>
      <c r="B146" s="38"/>
      <c r="C146" s="39"/>
      <c r="D146" s="39"/>
      <c r="E146" s="40"/>
      <c r="F146" s="101" t="s">
        <v>22</v>
      </c>
      <c r="G146" s="94">
        <f t="shared" si="6"/>
        <v>0</v>
      </c>
      <c r="H146" s="239">
        <f t="shared" si="7"/>
        <v>0</v>
      </c>
      <c r="I146" s="41"/>
      <c r="J146" s="41"/>
      <c r="K146" s="41"/>
      <c r="L146" s="41"/>
      <c r="M146" s="41"/>
      <c r="N146" s="41"/>
      <c r="O146" s="41"/>
      <c r="P146" s="41"/>
      <c r="Q146" s="41"/>
      <c r="R146" s="41"/>
      <c r="S146" s="41"/>
      <c r="T146" s="41"/>
      <c r="U146" s="41"/>
      <c r="V146" s="41"/>
      <c r="W146" s="41"/>
      <c r="X146" s="41"/>
      <c r="Y146" s="41"/>
      <c r="Z146" s="42"/>
      <c r="AA146" s="42"/>
      <c r="AB146" s="42"/>
      <c r="AC146" s="42"/>
      <c r="AD146" s="42"/>
      <c r="AE146" s="42"/>
      <c r="AF146" s="42"/>
      <c r="AG146" s="42"/>
      <c r="AH146" s="42"/>
      <c r="AI146" s="42"/>
      <c r="AJ146" s="42"/>
      <c r="AK146" s="42"/>
      <c r="AL146" s="42"/>
      <c r="AM146" s="42"/>
    </row>
    <row r="147" spans="1:40" x14ac:dyDescent="0.25">
      <c r="A147" s="114"/>
      <c r="B147" s="38"/>
      <c r="C147" s="39"/>
      <c r="D147" s="39"/>
      <c r="E147" s="40"/>
      <c r="F147" s="101" t="s">
        <v>22</v>
      </c>
      <c r="G147" s="94">
        <f t="shared" si="6"/>
        <v>0</v>
      </c>
      <c r="H147" s="239">
        <f t="shared" si="7"/>
        <v>0</v>
      </c>
      <c r="I147" s="41"/>
      <c r="J147" s="41"/>
      <c r="K147" s="41"/>
      <c r="L147" s="41"/>
      <c r="M147" s="41"/>
      <c r="N147" s="41"/>
      <c r="O147" s="41"/>
      <c r="P147" s="41"/>
      <c r="Q147" s="41"/>
      <c r="R147" s="41"/>
      <c r="S147" s="41"/>
      <c r="T147" s="41"/>
      <c r="U147" s="41"/>
      <c r="V147" s="41"/>
      <c r="W147" s="41"/>
      <c r="X147" s="41"/>
      <c r="Y147" s="41"/>
      <c r="Z147" s="42"/>
      <c r="AA147" s="42"/>
      <c r="AB147" s="42"/>
      <c r="AC147" s="42"/>
      <c r="AD147" s="42"/>
      <c r="AE147" s="42"/>
      <c r="AF147" s="42"/>
      <c r="AG147" s="42"/>
      <c r="AH147" s="42"/>
      <c r="AI147" s="42"/>
      <c r="AJ147" s="42"/>
      <c r="AK147" s="42"/>
      <c r="AL147" s="42"/>
      <c r="AM147" s="42"/>
    </row>
    <row r="148" spans="1:40" x14ac:dyDescent="0.25">
      <c r="A148" s="114"/>
      <c r="B148" s="38"/>
      <c r="C148" s="39"/>
      <c r="D148" s="39"/>
      <c r="E148" s="40"/>
      <c r="F148" s="101" t="s">
        <v>22</v>
      </c>
      <c r="G148" s="94">
        <f t="shared" si="6"/>
        <v>0</v>
      </c>
      <c r="H148" s="239">
        <f t="shared" si="7"/>
        <v>0</v>
      </c>
      <c r="I148" s="41"/>
      <c r="J148" s="41"/>
      <c r="K148" s="41"/>
      <c r="L148" s="41"/>
      <c r="M148" s="41"/>
      <c r="N148" s="41"/>
      <c r="O148" s="41"/>
      <c r="P148" s="41"/>
      <c r="Q148" s="41"/>
      <c r="R148" s="41"/>
      <c r="S148" s="41"/>
      <c r="T148" s="41"/>
      <c r="U148" s="41"/>
      <c r="V148" s="41"/>
      <c r="W148" s="41"/>
      <c r="X148" s="41"/>
      <c r="Y148" s="41"/>
      <c r="Z148" s="42"/>
      <c r="AA148" s="42"/>
      <c r="AB148" s="42"/>
      <c r="AC148" s="42"/>
      <c r="AD148" s="42"/>
      <c r="AE148" s="42"/>
      <c r="AF148" s="42"/>
      <c r="AG148" s="42"/>
      <c r="AH148" s="42"/>
      <c r="AI148" s="42"/>
      <c r="AJ148" s="42"/>
      <c r="AK148" s="42"/>
      <c r="AL148" s="42"/>
      <c r="AM148" s="42"/>
    </row>
    <row r="149" spans="1:40" x14ac:dyDescent="0.25">
      <c r="A149" s="114"/>
      <c r="B149" s="38"/>
      <c r="C149" s="39"/>
      <c r="D149" s="39"/>
      <c r="E149" s="40"/>
      <c r="F149" s="101" t="s">
        <v>22</v>
      </c>
      <c r="G149" s="94">
        <f t="shared" si="6"/>
        <v>0</v>
      </c>
      <c r="H149" s="239">
        <f t="shared" si="7"/>
        <v>0</v>
      </c>
      <c r="I149" s="41"/>
      <c r="J149" s="41"/>
      <c r="K149" s="41"/>
      <c r="L149" s="41"/>
      <c r="M149" s="41"/>
      <c r="N149" s="41"/>
      <c r="O149" s="41"/>
      <c r="P149" s="41"/>
      <c r="Q149" s="41"/>
      <c r="R149" s="41"/>
      <c r="S149" s="41"/>
      <c r="T149" s="41"/>
      <c r="U149" s="41"/>
      <c r="V149" s="41"/>
      <c r="W149" s="41"/>
      <c r="X149" s="41"/>
      <c r="Y149" s="41"/>
      <c r="Z149" s="42"/>
      <c r="AA149" s="42"/>
      <c r="AB149" s="42"/>
      <c r="AC149" s="42"/>
      <c r="AD149" s="42"/>
      <c r="AE149" s="42"/>
      <c r="AF149" s="42"/>
      <c r="AG149" s="42"/>
      <c r="AH149" s="42"/>
      <c r="AI149" s="42"/>
      <c r="AJ149" s="42"/>
      <c r="AK149" s="42"/>
      <c r="AL149" s="42"/>
      <c r="AM149" s="42"/>
    </row>
    <row r="150" spans="1:40" x14ac:dyDescent="0.25">
      <c r="A150" s="114"/>
      <c r="B150" s="38"/>
      <c r="C150" s="39"/>
      <c r="D150" s="39"/>
      <c r="E150" s="40"/>
      <c r="F150" s="101" t="s">
        <v>22</v>
      </c>
      <c r="G150" s="94">
        <f t="shared" si="6"/>
        <v>0</v>
      </c>
      <c r="H150" s="239">
        <f t="shared" si="7"/>
        <v>0</v>
      </c>
      <c r="I150" s="41"/>
      <c r="J150" s="41"/>
      <c r="K150" s="41"/>
      <c r="L150" s="41"/>
      <c r="M150" s="41"/>
      <c r="N150" s="41"/>
      <c r="O150" s="41"/>
      <c r="P150" s="41"/>
      <c r="Q150" s="41"/>
      <c r="R150" s="41"/>
      <c r="S150" s="41"/>
      <c r="T150" s="41"/>
      <c r="U150" s="41"/>
      <c r="V150" s="41"/>
      <c r="W150" s="41"/>
      <c r="X150" s="41"/>
      <c r="Y150" s="41"/>
      <c r="Z150" s="42"/>
      <c r="AA150" s="42"/>
      <c r="AB150" s="42"/>
      <c r="AC150" s="42"/>
      <c r="AD150" s="42"/>
      <c r="AE150" s="42"/>
      <c r="AF150" s="42"/>
      <c r="AG150" s="42"/>
      <c r="AH150" s="42"/>
      <c r="AI150" s="42"/>
      <c r="AJ150" s="42"/>
      <c r="AK150" s="42"/>
      <c r="AL150" s="42"/>
      <c r="AM150" s="42"/>
    </row>
    <row r="151" spans="1:40" x14ac:dyDescent="0.25">
      <c r="A151" s="114"/>
      <c r="B151" s="38"/>
      <c r="C151" s="39"/>
      <c r="D151" s="39"/>
      <c r="E151" s="40"/>
      <c r="F151" s="101" t="s">
        <v>22</v>
      </c>
      <c r="G151" s="94">
        <f t="shared" si="6"/>
        <v>0</v>
      </c>
      <c r="H151" s="239">
        <f t="shared" si="7"/>
        <v>0</v>
      </c>
      <c r="I151" s="41"/>
      <c r="J151" s="41"/>
      <c r="K151" s="41"/>
      <c r="L151" s="41"/>
      <c r="M151" s="41"/>
      <c r="N151" s="41"/>
      <c r="O151" s="41"/>
      <c r="P151" s="41"/>
      <c r="Q151" s="41"/>
      <c r="R151" s="41"/>
      <c r="S151" s="41"/>
      <c r="T151" s="41"/>
      <c r="U151" s="41"/>
      <c r="V151" s="41"/>
      <c r="W151" s="41"/>
      <c r="X151" s="41"/>
      <c r="Y151" s="41"/>
      <c r="Z151" s="42"/>
      <c r="AA151" s="42"/>
      <c r="AB151" s="42"/>
      <c r="AC151" s="42"/>
      <c r="AD151" s="42"/>
      <c r="AE151" s="42"/>
      <c r="AF151" s="42"/>
      <c r="AG151" s="42"/>
      <c r="AH151" s="42"/>
      <c r="AI151" s="42"/>
      <c r="AJ151" s="42"/>
      <c r="AK151" s="42"/>
      <c r="AL151" s="42"/>
      <c r="AM151" s="42"/>
    </row>
    <row r="152" spans="1:40" x14ac:dyDescent="0.25">
      <c r="A152" s="114"/>
      <c r="B152" s="38"/>
      <c r="C152" s="39"/>
      <c r="D152" s="39"/>
      <c r="E152" s="40"/>
      <c r="F152" s="101" t="s">
        <v>22</v>
      </c>
      <c r="G152" s="94">
        <f t="shared" si="6"/>
        <v>0</v>
      </c>
      <c r="H152" s="239">
        <f t="shared" si="7"/>
        <v>0</v>
      </c>
      <c r="I152" s="41"/>
      <c r="J152" s="41"/>
      <c r="K152" s="41"/>
      <c r="L152" s="41"/>
      <c r="M152" s="41"/>
      <c r="N152" s="41"/>
      <c r="O152" s="41"/>
      <c r="P152" s="41"/>
      <c r="Q152" s="41"/>
      <c r="R152" s="41"/>
      <c r="S152" s="41"/>
      <c r="T152" s="41"/>
      <c r="U152" s="41"/>
      <c r="V152" s="41"/>
      <c r="W152" s="41"/>
      <c r="X152" s="41"/>
      <c r="Y152" s="41"/>
      <c r="Z152" s="42"/>
      <c r="AA152" s="42"/>
      <c r="AB152" s="42"/>
      <c r="AC152" s="42"/>
      <c r="AD152" s="42"/>
      <c r="AE152" s="42"/>
      <c r="AF152" s="42"/>
      <c r="AG152" s="42"/>
      <c r="AH152" s="42"/>
      <c r="AI152" s="42"/>
      <c r="AJ152" s="42"/>
      <c r="AK152" s="42"/>
      <c r="AL152" s="42"/>
      <c r="AM152" s="42"/>
    </row>
    <row r="153" spans="1:40" x14ac:dyDescent="0.25">
      <c r="A153" s="114"/>
      <c r="B153" s="38"/>
      <c r="C153" s="39"/>
      <c r="D153" s="39"/>
      <c r="E153" s="40"/>
      <c r="F153" s="101" t="s">
        <v>22</v>
      </c>
      <c r="G153" s="94">
        <f t="shared" si="6"/>
        <v>0</v>
      </c>
      <c r="H153" s="239">
        <f t="shared" si="7"/>
        <v>0</v>
      </c>
      <c r="I153" s="41"/>
      <c r="J153" s="41"/>
      <c r="K153" s="41"/>
      <c r="L153" s="41"/>
      <c r="M153" s="41"/>
      <c r="N153" s="41"/>
      <c r="O153" s="41"/>
      <c r="P153" s="41"/>
      <c r="Q153" s="41"/>
      <c r="R153" s="41"/>
      <c r="S153" s="41"/>
      <c r="T153" s="41"/>
      <c r="U153" s="41"/>
      <c r="V153" s="41"/>
      <c r="W153" s="41"/>
      <c r="X153" s="41"/>
      <c r="Y153" s="41"/>
      <c r="Z153" s="42"/>
      <c r="AA153" s="42"/>
      <c r="AB153" s="42"/>
      <c r="AC153" s="42"/>
      <c r="AD153" s="42"/>
      <c r="AE153" s="42"/>
      <c r="AF153" s="42"/>
      <c r="AG153" s="42"/>
      <c r="AH153" s="42"/>
      <c r="AI153" s="42"/>
      <c r="AJ153" s="42"/>
      <c r="AK153" s="42"/>
      <c r="AL153" s="42"/>
      <c r="AM153" s="42"/>
    </row>
    <row r="154" spans="1:40" x14ac:dyDescent="0.25">
      <c r="A154" s="115"/>
      <c r="B154" s="44"/>
      <c r="C154" s="45"/>
      <c r="D154" s="46"/>
      <c r="E154" s="47"/>
      <c r="F154" s="101" t="s">
        <v>22</v>
      </c>
      <c r="G154" s="94">
        <f t="shared" si="6"/>
        <v>0</v>
      </c>
      <c r="H154" s="239">
        <f t="shared" si="7"/>
        <v>0</v>
      </c>
      <c r="I154" s="48"/>
      <c r="J154" s="48"/>
      <c r="K154" s="48"/>
      <c r="L154" s="48"/>
      <c r="M154" s="48"/>
      <c r="N154" s="48"/>
      <c r="O154" s="48"/>
      <c r="P154" s="48"/>
      <c r="Q154" s="48"/>
      <c r="R154" s="48"/>
      <c r="S154" s="48"/>
      <c r="T154" s="48"/>
      <c r="U154" s="48"/>
      <c r="V154" s="48"/>
      <c r="W154" s="48"/>
      <c r="X154" s="48"/>
      <c r="Y154" s="48"/>
      <c r="Z154" s="49"/>
      <c r="AA154" s="49"/>
      <c r="AB154" s="49"/>
      <c r="AC154" s="49"/>
      <c r="AD154" s="49"/>
      <c r="AE154" s="49"/>
      <c r="AF154" s="49"/>
      <c r="AG154" s="49"/>
      <c r="AH154" s="49"/>
      <c r="AI154" s="49"/>
      <c r="AJ154" s="49"/>
      <c r="AK154" s="49"/>
      <c r="AL154" s="49"/>
      <c r="AM154" s="49"/>
    </row>
    <row r="155" spans="1:40" ht="15.75" thickBot="1" x14ac:dyDescent="0.3">
      <c r="A155" s="116"/>
      <c r="B155" s="85"/>
      <c r="C155" s="86" t="s">
        <v>15</v>
      </c>
      <c r="D155" s="87"/>
      <c r="E155" s="88">
        <f t="shared" ref="E155:AM155" si="8">SUM(E5:E154)</f>
        <v>0</v>
      </c>
      <c r="F155" s="88"/>
      <c r="G155" s="89">
        <f t="shared" si="8"/>
        <v>0</v>
      </c>
      <c r="H155" s="242"/>
      <c r="I155" s="90">
        <f t="shared" si="8"/>
        <v>0</v>
      </c>
      <c r="J155" s="90">
        <f t="shared" si="8"/>
        <v>0</v>
      </c>
      <c r="K155" s="90">
        <f t="shared" si="8"/>
        <v>0</v>
      </c>
      <c r="L155" s="90">
        <f t="shared" si="8"/>
        <v>0</v>
      </c>
      <c r="M155" s="90">
        <f t="shared" si="8"/>
        <v>0</v>
      </c>
      <c r="N155" s="90">
        <f t="shared" si="8"/>
        <v>0</v>
      </c>
      <c r="O155" s="90">
        <f t="shared" si="8"/>
        <v>0</v>
      </c>
      <c r="P155" s="90">
        <f t="shared" si="8"/>
        <v>0</v>
      </c>
      <c r="Q155" s="90">
        <f t="shared" si="8"/>
        <v>0</v>
      </c>
      <c r="R155" s="90">
        <f t="shared" si="8"/>
        <v>0</v>
      </c>
      <c r="S155" s="90">
        <f t="shared" si="8"/>
        <v>0</v>
      </c>
      <c r="T155" s="90">
        <f t="shared" si="8"/>
        <v>0</v>
      </c>
      <c r="U155" s="90">
        <f t="shared" si="8"/>
        <v>0</v>
      </c>
      <c r="V155" s="90">
        <f t="shared" si="8"/>
        <v>0</v>
      </c>
      <c r="W155" s="90">
        <f t="shared" si="8"/>
        <v>0</v>
      </c>
      <c r="X155" s="90">
        <f t="shared" si="8"/>
        <v>0</v>
      </c>
      <c r="Y155" s="90">
        <f t="shared" si="8"/>
        <v>0</v>
      </c>
      <c r="Z155" s="90">
        <f t="shared" si="8"/>
        <v>0</v>
      </c>
      <c r="AA155" s="90">
        <f t="shared" si="8"/>
        <v>0</v>
      </c>
      <c r="AB155" s="90">
        <f t="shared" si="8"/>
        <v>0</v>
      </c>
      <c r="AC155" s="90">
        <f t="shared" si="8"/>
        <v>0</v>
      </c>
      <c r="AD155" s="90">
        <f t="shared" si="8"/>
        <v>0</v>
      </c>
      <c r="AE155" s="90">
        <f t="shared" si="8"/>
        <v>0</v>
      </c>
      <c r="AF155" s="90">
        <f t="shared" si="8"/>
        <v>0</v>
      </c>
      <c r="AG155" s="90">
        <f t="shared" si="8"/>
        <v>0</v>
      </c>
      <c r="AH155" s="90">
        <f t="shared" si="8"/>
        <v>0</v>
      </c>
      <c r="AI155" s="90">
        <f t="shared" si="8"/>
        <v>0</v>
      </c>
      <c r="AJ155" s="90">
        <f t="shared" si="8"/>
        <v>0</v>
      </c>
      <c r="AK155" s="90">
        <f t="shared" si="8"/>
        <v>0</v>
      </c>
      <c r="AL155" s="90">
        <f t="shared" si="8"/>
        <v>0</v>
      </c>
      <c r="AM155" s="90">
        <f t="shared" si="8"/>
        <v>0</v>
      </c>
    </row>
    <row r="156" spans="1:40" ht="15.75" thickTop="1" x14ac:dyDescent="0.25">
      <c r="A156" s="112"/>
      <c r="C156" s="91"/>
      <c r="D156" s="91"/>
      <c r="E156" s="75"/>
      <c r="F156" s="75"/>
      <c r="AN156" s="92"/>
    </row>
    <row r="157" spans="1:40" x14ac:dyDescent="0.25">
      <c r="A157" s="112"/>
      <c r="C157" s="91"/>
      <c r="D157" s="91"/>
      <c r="E157" s="75"/>
      <c r="F157" s="75" t="s">
        <v>24</v>
      </c>
    </row>
    <row r="158" spans="1:40" x14ac:dyDescent="0.25">
      <c r="A158" s="112"/>
      <c r="C158" s="91"/>
      <c r="D158" s="91"/>
      <c r="E158" s="75"/>
      <c r="F158" s="75" t="s">
        <v>21</v>
      </c>
    </row>
    <row r="159" spans="1:40" x14ac:dyDescent="0.25">
      <c r="A159" s="112"/>
      <c r="C159" s="91"/>
      <c r="D159" s="91"/>
      <c r="E159" s="75"/>
      <c r="F159" s="75" t="s">
        <v>23</v>
      </c>
    </row>
    <row r="160" spans="1:40" x14ac:dyDescent="0.25">
      <c r="A160" s="112"/>
      <c r="C160" s="91"/>
      <c r="D160" s="91"/>
      <c r="E160" s="75"/>
      <c r="F160" s="75" t="s">
        <v>22</v>
      </c>
      <c r="AN160" s="92">
        <f>SUM(I155:AM155)</f>
        <v>0</v>
      </c>
    </row>
    <row r="161" spans="40:40" x14ac:dyDescent="0.25">
      <c r="AN161" s="93">
        <f>+AN160-E155</f>
        <v>0</v>
      </c>
    </row>
  </sheetData>
  <sheetProtection algorithmName="SHA-512" hashValue="TvHxeAB9cnJBaxuUwcS5GUEJaRn29arTeFQUybcdklUuxzaryFl32+gPbb7MTEz/shbg80HAt8QmVv7g3IFkZQ==" saltValue="jbKQq7Sg+gNxIYXv/nT3oQ==" spinCount="100000" sheet="1" objects="1" scenarios="1"/>
  <mergeCells count="7">
    <mergeCell ref="AF2:AJ2"/>
    <mergeCell ref="AK2:AL2"/>
    <mergeCell ref="E1:E3"/>
    <mergeCell ref="B1:D2"/>
    <mergeCell ref="I2:N2"/>
    <mergeCell ref="O2:S2"/>
    <mergeCell ref="T2:AE2"/>
  </mergeCells>
  <conditionalFormatting sqref="F5:F154">
    <cfRule type="containsText" dxfId="18" priority="1" operator="containsText" text="y">
      <formula>NOT(ISERROR(SEARCH("y",F5)))</formula>
    </cfRule>
    <cfRule type="containsText" dxfId="17" priority="2" operator="containsText" text="Y">
      <formula>NOT(ISERROR(SEARCH("Y",F5)))</formula>
    </cfRule>
    <cfRule type="containsText" dxfId="16" priority="3" operator="containsText" text="YES">
      <formula>NOT(ISERROR(SEARCH("YES",F5)))</formula>
    </cfRule>
  </conditionalFormatting>
  <dataValidations xWindow="1043" yWindow="776" count="1">
    <dataValidation type="list" allowBlank="1" showInputMessage="1" showErrorMessage="1" error="Please enter Yes or No" promptTitle="Select Yes or No" prompt="Please select Yes or No" sqref="F5:F154" xr:uid="{00000000-0002-0000-0200-000000000000}">
      <formula1>$F$157:$F$160</formula1>
    </dataValidation>
  </dataValidations>
  <pageMargins left="0.70866141732283472" right="0.70866141732283472" top="0.74803149606299213" bottom="0.74803149606299213" header="0.31496062992125984" footer="0.31496062992125984"/>
  <pageSetup paperSize="5" scale="50" orientation="landscape" horizontalDpi="4294967293" verticalDpi="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CAD5D-1895-4A8B-A878-FEA612E164F1}">
  <sheetPr codeName="Sheet12">
    <tabColor rgb="FFFFFF00"/>
    <pageSetUpPr fitToPage="1"/>
  </sheetPr>
  <dimension ref="B1:L26"/>
  <sheetViews>
    <sheetView workbookViewId="0">
      <selection activeCell="F4" sqref="F4"/>
    </sheetView>
  </sheetViews>
  <sheetFormatPr defaultColWidth="8.7109375" defaultRowHeight="15" x14ac:dyDescent="0.25"/>
  <cols>
    <col min="1" max="1" width="2.42578125" customWidth="1"/>
    <col min="2" max="2" width="17" customWidth="1"/>
    <col min="3" max="3" width="12" customWidth="1"/>
    <col min="4" max="4" width="11" customWidth="1"/>
    <col min="5" max="5" width="13.28515625" customWidth="1"/>
    <col min="6" max="6" width="15.42578125" customWidth="1"/>
    <col min="7" max="7" width="9.5703125" customWidth="1"/>
    <col min="8" max="8" width="11.7109375" customWidth="1"/>
    <col min="9" max="9" width="29.28515625" customWidth="1"/>
    <col min="11" max="11" width="10.140625" bestFit="1" customWidth="1"/>
  </cols>
  <sheetData>
    <row r="1" spans="2:12" ht="18" x14ac:dyDescent="0.25">
      <c r="B1" s="322" t="str">
        <f>'Start of the Year'!B2</f>
        <v>xxxx RCACC SUPPORT COMMITTEE</v>
      </c>
      <c r="C1" s="322"/>
      <c r="D1" s="322"/>
      <c r="E1" s="322"/>
      <c r="F1" s="322"/>
      <c r="G1" s="322"/>
      <c r="H1" s="322"/>
      <c r="I1" s="322"/>
      <c r="J1" s="322"/>
    </row>
    <row r="2" spans="2:12" ht="18" x14ac:dyDescent="0.25">
      <c r="B2" s="315" t="s">
        <v>231</v>
      </c>
      <c r="C2" s="315"/>
      <c r="D2" s="315"/>
      <c r="E2" s="315"/>
      <c r="F2" s="315"/>
      <c r="G2" s="315"/>
      <c r="H2" s="315"/>
      <c r="I2" s="315"/>
      <c r="J2" s="315"/>
    </row>
    <row r="3" spans="2:12" ht="18.75" x14ac:dyDescent="0.3">
      <c r="B3" s="323" t="str">
        <f>"As at "&amp;TEXT('Start of the Year'!D12,"mmmm dd, yyyy")</f>
        <v>As at September 30, 2022</v>
      </c>
      <c r="C3" s="323"/>
      <c r="D3" s="323"/>
      <c r="E3" s="323"/>
      <c r="F3" s="323"/>
      <c r="G3" s="323"/>
      <c r="H3" s="323"/>
      <c r="I3" s="323"/>
      <c r="J3" s="323"/>
      <c r="K3" s="62"/>
      <c r="L3" s="62"/>
    </row>
    <row r="4" spans="2:12" x14ac:dyDescent="0.25">
      <c r="I4" s="169"/>
      <c r="J4" s="169"/>
    </row>
    <row r="5" spans="2:12" x14ac:dyDescent="0.25">
      <c r="I5" s="169"/>
      <c r="J5" s="169"/>
    </row>
    <row r="6" spans="2:12" x14ac:dyDescent="0.25">
      <c r="E6" s="170"/>
      <c r="H6" s="169"/>
      <c r="I6" s="169"/>
      <c r="J6" s="169"/>
    </row>
    <row r="7" spans="2:12" ht="15.75" x14ac:dyDescent="0.25">
      <c r="B7" s="171"/>
      <c r="C7" s="171"/>
      <c r="D7" s="172"/>
      <c r="E7" s="171"/>
      <c r="F7" s="171"/>
      <c r="G7" s="171"/>
      <c r="H7" s="171"/>
      <c r="I7" s="195"/>
      <c r="J7" s="173"/>
      <c r="K7" s="173"/>
    </row>
    <row r="8" spans="2:12" x14ac:dyDescent="0.25">
      <c r="H8" s="174"/>
      <c r="I8" s="175"/>
      <c r="J8" s="175"/>
    </row>
    <row r="9" spans="2:12" ht="18.75" x14ac:dyDescent="0.3">
      <c r="B9" s="326" t="s">
        <v>73</v>
      </c>
      <c r="C9" s="326"/>
      <c r="D9" s="326"/>
      <c r="E9" s="326"/>
      <c r="F9" s="196">
        <f>'Start of the Year'!B6</f>
        <v>0</v>
      </c>
      <c r="G9" s="176"/>
      <c r="H9" s="327" t="s">
        <v>68</v>
      </c>
      <c r="I9" s="327"/>
      <c r="J9" s="328"/>
      <c r="K9" s="192">
        <v>0</v>
      </c>
      <c r="L9" s="176" t="s">
        <v>70</v>
      </c>
    </row>
    <row r="10" spans="2:12" x14ac:dyDescent="0.25">
      <c r="B10" s="330" t="s">
        <v>225</v>
      </c>
      <c r="C10" s="364"/>
      <c r="D10" s="364"/>
      <c r="E10" s="364"/>
      <c r="F10" s="61">
        <f>'Revenue Items Gaming Acct'!D80</f>
        <v>0</v>
      </c>
      <c r="G10" s="177"/>
      <c r="H10" s="178" t="s">
        <v>69</v>
      </c>
      <c r="J10" s="179"/>
      <c r="K10" s="180"/>
    </row>
    <row r="11" spans="2:12" x14ac:dyDescent="0.25">
      <c r="B11" s="330" t="s">
        <v>226</v>
      </c>
      <c r="C11" s="364"/>
      <c r="D11" s="364"/>
      <c r="E11" s="364"/>
      <c r="F11" s="62">
        <f>'Expense Items Gaming Acct'!E155</f>
        <v>0</v>
      </c>
      <c r="H11" s="181" t="s">
        <v>16</v>
      </c>
      <c r="I11" s="182" t="s">
        <v>17</v>
      </c>
      <c r="J11" s="63" t="s">
        <v>64</v>
      </c>
      <c r="K11" s="180"/>
    </row>
    <row r="12" spans="2:12" ht="19.5" thickBot="1" x14ac:dyDescent="0.35">
      <c r="B12" s="325" t="s">
        <v>18</v>
      </c>
      <c r="C12" s="325"/>
      <c r="D12" s="325"/>
      <c r="E12" s="325"/>
      <c r="F12" s="118">
        <f>ROUND(+F9+F10-F11,2)</f>
        <v>0</v>
      </c>
      <c r="G12" s="176" t="s">
        <v>71</v>
      </c>
      <c r="H12" s="189"/>
      <c r="I12" s="190"/>
      <c r="J12" s="198"/>
      <c r="K12" s="180"/>
    </row>
    <row r="13" spans="2:12" ht="15.75" thickTop="1" x14ac:dyDescent="0.25">
      <c r="H13" s="189"/>
      <c r="I13" s="190"/>
      <c r="J13" s="198"/>
      <c r="K13" s="180"/>
    </row>
    <row r="14" spans="2:12" ht="14.45" customHeight="1" x14ac:dyDescent="0.25">
      <c r="B14" s="324" t="str">
        <f>IF(F12=K23,"Bank Account is reconciled", "Warning: Bank Account Not Reconciled")</f>
        <v>Bank Account is reconciled</v>
      </c>
      <c r="C14" s="324"/>
      <c r="D14" s="324"/>
      <c r="E14" s="324"/>
      <c r="F14" s="324"/>
      <c r="H14" s="189"/>
      <c r="I14" s="190"/>
      <c r="J14" s="192"/>
      <c r="K14" s="180"/>
    </row>
    <row r="15" spans="2:12" ht="14.45" customHeight="1" x14ac:dyDescent="0.25">
      <c r="B15" s="324"/>
      <c r="C15" s="324"/>
      <c r="D15" s="324"/>
      <c r="E15" s="324"/>
      <c r="F15" s="324"/>
      <c r="H15" s="189"/>
      <c r="I15" s="190"/>
      <c r="J15" s="192"/>
      <c r="K15" s="183"/>
    </row>
    <row r="16" spans="2:12" x14ac:dyDescent="0.25">
      <c r="H16" s="189"/>
      <c r="I16" s="190"/>
      <c r="J16" s="192"/>
      <c r="K16" s="180"/>
    </row>
    <row r="17" spans="2:12" x14ac:dyDescent="0.25">
      <c r="B17" s="321" t="s">
        <v>84</v>
      </c>
      <c r="C17" s="321"/>
      <c r="D17" s="321"/>
      <c r="E17" s="321"/>
      <c r="F17" s="321"/>
      <c r="H17" s="189"/>
      <c r="I17" s="190"/>
      <c r="J17" s="192"/>
      <c r="K17" s="180"/>
    </row>
    <row r="18" spans="2:12" x14ac:dyDescent="0.25">
      <c r="B18" s="321"/>
      <c r="C18" s="321"/>
      <c r="D18" s="321"/>
      <c r="E18" s="321"/>
      <c r="F18" s="321"/>
      <c r="H18" s="189"/>
      <c r="I18" s="190"/>
      <c r="J18" s="192"/>
      <c r="K18" s="180"/>
    </row>
    <row r="19" spans="2:12" x14ac:dyDescent="0.25">
      <c r="B19" s="321"/>
      <c r="C19" s="321"/>
      <c r="D19" s="321"/>
      <c r="E19" s="321"/>
      <c r="F19" s="321"/>
      <c r="H19" s="189"/>
      <c r="I19" s="190"/>
      <c r="J19" s="192"/>
      <c r="K19" s="180"/>
    </row>
    <row r="20" spans="2:12" x14ac:dyDescent="0.25">
      <c r="B20" s="321"/>
      <c r="C20" s="321"/>
      <c r="D20" s="321"/>
      <c r="E20" s="321"/>
      <c r="F20" s="321"/>
      <c r="H20" s="193"/>
      <c r="I20" s="194"/>
      <c r="J20" s="192"/>
      <c r="K20" s="180"/>
    </row>
    <row r="21" spans="2:12" x14ac:dyDescent="0.25">
      <c r="B21" s="321"/>
      <c r="C21" s="321"/>
      <c r="D21" s="321"/>
      <c r="E21" s="321"/>
      <c r="F21" s="321"/>
      <c r="H21" s="184" t="s">
        <v>19</v>
      </c>
      <c r="I21" s="185"/>
      <c r="J21" s="186"/>
      <c r="K21" s="63">
        <f>+SUM(J12:J20)</f>
        <v>0</v>
      </c>
    </row>
    <row r="22" spans="2:12" x14ac:dyDescent="0.25">
      <c r="B22" s="321"/>
      <c r="C22" s="321"/>
      <c r="D22" s="321"/>
      <c r="E22" s="321"/>
      <c r="F22" s="321"/>
    </row>
    <row r="23" spans="2:12" x14ac:dyDescent="0.25">
      <c r="H23" s="187" t="s">
        <v>65</v>
      </c>
      <c r="I23" s="188"/>
      <c r="J23" s="188"/>
      <c r="K23" s="63">
        <f>+K9-K21</f>
        <v>0</v>
      </c>
      <c r="L23" s="176" t="s">
        <v>72</v>
      </c>
    </row>
    <row r="24" spans="2:12" ht="14.45" customHeight="1" x14ac:dyDescent="0.25"/>
    <row r="26" spans="2:12" x14ac:dyDescent="0.25">
      <c r="K26" s="197"/>
    </row>
  </sheetData>
  <protectedRanges>
    <protectedRange sqref="J11" name="Range3"/>
  </protectedRanges>
  <mergeCells count="10">
    <mergeCell ref="B11:E11"/>
    <mergeCell ref="B12:E12"/>
    <mergeCell ref="B14:F15"/>
    <mergeCell ref="B17:F22"/>
    <mergeCell ref="B1:J1"/>
    <mergeCell ref="B2:J2"/>
    <mergeCell ref="B3:J3"/>
    <mergeCell ref="B9:E9"/>
    <mergeCell ref="H9:J9"/>
    <mergeCell ref="B10:E10"/>
  </mergeCells>
  <conditionalFormatting sqref="B14">
    <cfRule type="containsText" dxfId="15" priority="1" operator="containsText" text="Warning">
      <formula>NOT(ISERROR(SEARCH("Warning",B14)))</formula>
    </cfRule>
    <cfRule type="containsText" dxfId="14" priority="2" operator="containsText" text="Warning">
      <formula>NOT(ISERROR(SEARCH("Warning",B14)))</formula>
    </cfRule>
    <cfRule type="colorScale" priority="3">
      <colorScale>
        <cfvo type="min"/>
        <cfvo type="max"/>
        <color rgb="FFFF0000"/>
        <color rgb="FFFFEF9C"/>
      </colorScale>
    </cfRule>
  </conditionalFormatting>
  <pageMargins left="0.7" right="0.7" top="0.75" bottom="0.75" header="0.3" footer="0.3"/>
  <pageSetup scale="81" orientation="landscape" horizontalDpi="4294967293" verticalDpi="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FFFF00"/>
  </sheetPr>
  <dimension ref="A1:S85"/>
  <sheetViews>
    <sheetView workbookViewId="0">
      <pane ySplit="4" topLeftCell="A5" activePane="bottomLeft" state="frozen"/>
      <selection pane="bottomLeft" activeCell="B5" sqref="B5"/>
    </sheetView>
  </sheetViews>
  <sheetFormatPr defaultRowHeight="15" x14ac:dyDescent="0.25"/>
  <cols>
    <col min="2" max="2" width="9.7109375" bestFit="1" customWidth="1"/>
    <col min="3" max="3" width="21.42578125" customWidth="1"/>
    <col min="4" max="4" width="11.5703125" customWidth="1"/>
    <col min="5" max="6" width="12.85546875" customWidth="1"/>
    <col min="7" max="7" width="17.42578125" customWidth="1"/>
    <col min="8" max="8" width="13.28515625" customWidth="1"/>
    <col min="9" max="9" width="13.85546875" customWidth="1"/>
    <col min="11" max="11" width="8.7109375" customWidth="1"/>
  </cols>
  <sheetData>
    <row r="1" spans="1:19" ht="16.5" thickBot="1" x14ac:dyDescent="0.3">
      <c r="B1" s="371" t="s">
        <v>227</v>
      </c>
      <c r="C1" s="372"/>
      <c r="D1" s="373"/>
      <c r="E1" s="365" t="s">
        <v>0</v>
      </c>
      <c r="F1" s="240"/>
      <c r="G1" s="64"/>
      <c r="H1" s="64"/>
      <c r="I1" s="64"/>
      <c r="J1" s="64"/>
      <c r="K1" s="64"/>
      <c r="L1" s="64"/>
      <c r="M1" s="64"/>
      <c r="N1" s="64"/>
      <c r="O1" s="64"/>
      <c r="P1" s="64"/>
      <c r="Q1" s="64"/>
      <c r="R1" s="64"/>
      <c r="S1" s="64"/>
    </row>
    <row r="2" spans="1:19" ht="52.5" customHeight="1" thickBot="1" x14ac:dyDescent="0.3">
      <c r="A2" s="1"/>
      <c r="B2" s="374"/>
      <c r="C2" s="375"/>
      <c r="D2" s="376"/>
      <c r="E2" s="366"/>
      <c r="F2" s="241"/>
      <c r="G2" s="286" t="s">
        <v>190</v>
      </c>
      <c r="H2" s="287" t="s">
        <v>180</v>
      </c>
      <c r="I2" s="288" t="s">
        <v>188</v>
      </c>
      <c r="J2" s="64"/>
      <c r="K2" s="64"/>
      <c r="L2" s="64"/>
      <c r="M2" s="60"/>
      <c r="N2" s="60"/>
      <c r="O2" s="60"/>
      <c r="P2" s="60"/>
      <c r="Q2" s="60"/>
      <c r="R2" s="60"/>
      <c r="S2" s="60"/>
    </row>
    <row r="3" spans="1:19" ht="16.5" thickBot="1" x14ac:dyDescent="0.3">
      <c r="B3" s="2"/>
      <c r="C3" s="3"/>
      <c r="D3" s="4"/>
      <c r="E3" s="367"/>
      <c r="F3" s="241"/>
      <c r="G3" s="251">
        <v>4080</v>
      </c>
      <c r="H3" s="251">
        <v>4410</v>
      </c>
      <c r="I3" s="252">
        <v>4610</v>
      </c>
      <c r="J3" s="64"/>
      <c r="K3" s="64"/>
      <c r="L3" s="64"/>
      <c r="M3" s="60"/>
      <c r="N3" s="60"/>
      <c r="O3" s="60"/>
      <c r="P3" s="60"/>
      <c r="Q3" s="60"/>
      <c r="R3" s="60"/>
      <c r="S3" s="60"/>
    </row>
    <row r="4" spans="1:19" ht="51.75" thickBot="1" x14ac:dyDescent="0.3">
      <c r="A4" s="5" t="s">
        <v>1</v>
      </c>
      <c r="B4" s="6" t="s">
        <v>2</v>
      </c>
      <c r="C4" s="7" t="s">
        <v>3</v>
      </c>
      <c r="D4" s="8" t="s">
        <v>4</v>
      </c>
      <c r="E4" s="9" t="s">
        <v>5</v>
      </c>
      <c r="F4" s="238" t="s">
        <v>158</v>
      </c>
      <c r="G4" s="104" t="s">
        <v>179</v>
      </c>
      <c r="H4" s="104" t="s">
        <v>85</v>
      </c>
      <c r="I4" s="104" t="s">
        <v>48</v>
      </c>
      <c r="J4" s="117" t="s">
        <v>61</v>
      </c>
      <c r="K4" s="60"/>
      <c r="L4" s="60"/>
      <c r="M4" s="60"/>
      <c r="N4" s="60"/>
      <c r="O4" s="60"/>
      <c r="P4" s="60"/>
      <c r="Q4" s="60"/>
      <c r="R4" s="60"/>
      <c r="S4" s="60"/>
    </row>
    <row r="5" spans="1:19" x14ac:dyDescent="0.25">
      <c r="A5" s="10"/>
      <c r="B5" s="11">
        <v>44805</v>
      </c>
      <c r="C5" s="12"/>
      <c r="D5" s="13"/>
      <c r="E5" s="14">
        <f t="shared" ref="E5:E36" si="0">SUM(G5:J5)-D5</f>
        <v>0</v>
      </c>
      <c r="F5" s="239">
        <f>IF(B5="",0,IF(MONTH(B5)&lt;9,MONTH(B5)+4,MONTH(B5)-8))</f>
        <v>1</v>
      </c>
      <c r="G5" s="16"/>
      <c r="H5" s="16"/>
      <c r="I5" s="16"/>
      <c r="J5" s="18"/>
    </row>
    <row r="6" spans="1:19" x14ac:dyDescent="0.25">
      <c r="A6" s="10"/>
      <c r="B6" s="11"/>
      <c r="C6" s="12"/>
      <c r="D6" s="13"/>
      <c r="E6" s="14">
        <f t="shared" si="0"/>
        <v>0</v>
      </c>
      <c r="F6" s="239">
        <f t="shared" ref="F6:F69" si="1">IF(B6="",0,IF(MONTH(B6)&lt;9,MONTH(B6)+4,MONTH(B6)-8))</f>
        <v>0</v>
      </c>
      <c r="G6" s="16"/>
      <c r="H6" s="16"/>
      <c r="I6" s="16"/>
      <c r="J6" s="18"/>
    </row>
    <row r="7" spans="1:19" x14ac:dyDescent="0.25">
      <c r="A7" s="10"/>
      <c r="B7" s="11"/>
      <c r="C7" s="12"/>
      <c r="D7" s="13"/>
      <c r="E7" s="14">
        <f t="shared" si="0"/>
        <v>0</v>
      </c>
      <c r="F7" s="239">
        <f t="shared" si="1"/>
        <v>0</v>
      </c>
      <c r="G7" s="16"/>
      <c r="H7" s="17"/>
      <c r="I7" s="18"/>
      <c r="J7" s="18"/>
    </row>
    <row r="8" spans="1:19" x14ac:dyDescent="0.25">
      <c r="A8" s="10"/>
      <c r="B8" s="11"/>
      <c r="C8" s="12"/>
      <c r="D8" s="13"/>
      <c r="E8" s="14">
        <f t="shared" si="0"/>
        <v>0</v>
      </c>
      <c r="F8" s="239">
        <f t="shared" si="1"/>
        <v>0</v>
      </c>
      <c r="G8" s="16"/>
      <c r="H8" s="17"/>
      <c r="I8" s="18"/>
      <c r="J8" s="18"/>
    </row>
    <row r="9" spans="1:19" x14ac:dyDescent="0.25">
      <c r="A9" s="10"/>
      <c r="B9" s="11"/>
      <c r="C9" s="12"/>
      <c r="D9" s="13"/>
      <c r="E9" s="14">
        <f t="shared" si="0"/>
        <v>0</v>
      </c>
      <c r="F9" s="239">
        <f t="shared" si="1"/>
        <v>0</v>
      </c>
      <c r="G9" s="16"/>
      <c r="H9" s="17"/>
      <c r="I9" s="18"/>
      <c r="J9" s="18"/>
    </row>
    <row r="10" spans="1:19" x14ac:dyDescent="0.25">
      <c r="A10" s="10"/>
      <c r="B10" s="11"/>
      <c r="C10" s="12"/>
      <c r="D10" s="13"/>
      <c r="E10" s="14">
        <f t="shared" si="0"/>
        <v>0</v>
      </c>
      <c r="F10" s="239">
        <f t="shared" si="1"/>
        <v>0</v>
      </c>
      <c r="G10" s="16"/>
      <c r="H10" s="17"/>
      <c r="I10" s="18"/>
      <c r="J10" s="18"/>
    </row>
    <row r="11" spans="1:19" x14ac:dyDescent="0.25">
      <c r="A11" s="10"/>
      <c r="B11" s="11"/>
      <c r="C11" s="12"/>
      <c r="D11" s="13"/>
      <c r="E11" s="14">
        <f t="shared" si="0"/>
        <v>0</v>
      </c>
      <c r="F11" s="239">
        <f t="shared" si="1"/>
        <v>0</v>
      </c>
      <c r="G11" s="16"/>
      <c r="H11" s="17"/>
      <c r="I11" s="18"/>
      <c r="J11" s="18"/>
    </row>
    <row r="12" spans="1:19" x14ac:dyDescent="0.25">
      <c r="A12" s="10"/>
      <c r="B12" s="11"/>
      <c r="C12" s="12"/>
      <c r="D12" s="13"/>
      <c r="E12" s="14">
        <f t="shared" si="0"/>
        <v>0</v>
      </c>
      <c r="F12" s="239">
        <f t="shared" si="1"/>
        <v>0</v>
      </c>
      <c r="G12" s="16"/>
      <c r="H12" s="17"/>
      <c r="I12" s="18"/>
      <c r="J12" s="18"/>
    </row>
    <row r="13" spans="1:19" x14ac:dyDescent="0.25">
      <c r="A13" s="10"/>
      <c r="B13" s="11"/>
      <c r="C13" s="12"/>
      <c r="D13" s="13"/>
      <c r="E13" s="14">
        <f t="shared" si="0"/>
        <v>0</v>
      </c>
      <c r="F13" s="239">
        <f t="shared" si="1"/>
        <v>0</v>
      </c>
      <c r="G13" s="16"/>
      <c r="H13" s="17"/>
      <c r="I13" s="18"/>
      <c r="J13" s="18"/>
    </row>
    <row r="14" spans="1:19" x14ac:dyDescent="0.25">
      <c r="A14" s="10"/>
      <c r="B14" s="11"/>
      <c r="C14" s="12"/>
      <c r="D14" s="13"/>
      <c r="E14" s="14">
        <f t="shared" si="0"/>
        <v>0</v>
      </c>
      <c r="F14" s="239">
        <f t="shared" si="1"/>
        <v>0</v>
      </c>
      <c r="G14" s="16"/>
      <c r="H14" s="17"/>
      <c r="I14" s="18"/>
      <c r="J14" s="18"/>
    </row>
    <row r="15" spans="1:19" x14ac:dyDescent="0.25">
      <c r="A15" s="10"/>
      <c r="B15" s="11"/>
      <c r="C15" s="12"/>
      <c r="D15" s="13"/>
      <c r="E15" s="14">
        <f t="shared" si="0"/>
        <v>0</v>
      </c>
      <c r="F15" s="239">
        <f t="shared" si="1"/>
        <v>0</v>
      </c>
      <c r="G15" s="16"/>
      <c r="H15" s="17"/>
      <c r="I15" s="18"/>
      <c r="J15" s="18"/>
    </row>
    <row r="16" spans="1:19" x14ac:dyDescent="0.25">
      <c r="A16" s="10"/>
      <c r="B16" s="11"/>
      <c r="C16" s="12"/>
      <c r="D16" s="13"/>
      <c r="E16" s="14">
        <f t="shared" si="0"/>
        <v>0</v>
      </c>
      <c r="F16" s="239">
        <f t="shared" si="1"/>
        <v>0</v>
      </c>
      <c r="G16" s="16"/>
      <c r="H16" s="17"/>
      <c r="I16" s="18"/>
      <c r="J16" s="18"/>
    </row>
    <row r="17" spans="1:10" x14ac:dyDescent="0.25">
      <c r="A17" s="10"/>
      <c r="B17" s="11"/>
      <c r="C17" s="12"/>
      <c r="D17" s="13"/>
      <c r="E17" s="14">
        <f t="shared" si="0"/>
        <v>0</v>
      </c>
      <c r="F17" s="239">
        <f t="shared" si="1"/>
        <v>0</v>
      </c>
      <c r="G17" s="16"/>
      <c r="H17" s="17"/>
      <c r="I17" s="18"/>
      <c r="J17" s="18"/>
    </row>
    <row r="18" spans="1:10" x14ac:dyDescent="0.25">
      <c r="A18" s="10"/>
      <c r="B18" s="11"/>
      <c r="C18" s="12"/>
      <c r="D18" s="13"/>
      <c r="E18" s="14">
        <f t="shared" si="0"/>
        <v>0</v>
      </c>
      <c r="F18" s="239">
        <f t="shared" si="1"/>
        <v>0</v>
      </c>
      <c r="G18" s="16"/>
      <c r="H18" s="17"/>
      <c r="I18" s="18"/>
      <c r="J18" s="18"/>
    </row>
    <row r="19" spans="1:10" x14ac:dyDescent="0.25">
      <c r="A19" s="10"/>
      <c r="B19" s="11"/>
      <c r="C19" s="12"/>
      <c r="D19" s="13"/>
      <c r="E19" s="14">
        <f t="shared" si="0"/>
        <v>0</v>
      </c>
      <c r="F19" s="239">
        <f t="shared" si="1"/>
        <v>0</v>
      </c>
      <c r="G19" s="16"/>
      <c r="H19" s="17"/>
      <c r="I19" s="18"/>
      <c r="J19" s="18"/>
    </row>
    <row r="20" spans="1:10" x14ac:dyDescent="0.25">
      <c r="A20" s="10"/>
      <c r="B20" s="11"/>
      <c r="C20" s="12"/>
      <c r="D20" s="13"/>
      <c r="E20" s="14">
        <f t="shared" si="0"/>
        <v>0</v>
      </c>
      <c r="F20" s="239">
        <f t="shared" si="1"/>
        <v>0</v>
      </c>
      <c r="G20" s="16"/>
      <c r="H20" s="17"/>
      <c r="I20" s="18"/>
      <c r="J20" s="18"/>
    </row>
    <row r="21" spans="1:10" x14ac:dyDescent="0.25">
      <c r="A21" s="10"/>
      <c r="B21" s="11"/>
      <c r="C21" s="12"/>
      <c r="D21" s="13"/>
      <c r="E21" s="14">
        <f t="shared" si="0"/>
        <v>0</v>
      </c>
      <c r="F21" s="239">
        <f t="shared" si="1"/>
        <v>0</v>
      </c>
      <c r="G21" s="16"/>
      <c r="H21" s="17"/>
      <c r="I21" s="18"/>
      <c r="J21" s="18"/>
    </row>
    <row r="22" spans="1:10" x14ac:dyDescent="0.25">
      <c r="A22" s="10"/>
      <c r="B22" s="11"/>
      <c r="C22" s="12"/>
      <c r="D22" s="13"/>
      <c r="E22" s="14">
        <f t="shared" si="0"/>
        <v>0</v>
      </c>
      <c r="F22" s="239">
        <f t="shared" si="1"/>
        <v>0</v>
      </c>
      <c r="G22" s="16"/>
      <c r="H22" s="17"/>
      <c r="I22" s="18"/>
      <c r="J22" s="18"/>
    </row>
    <row r="23" spans="1:10" x14ac:dyDescent="0.25">
      <c r="A23" s="10"/>
      <c r="B23" s="11"/>
      <c r="C23" s="12"/>
      <c r="D23" s="13"/>
      <c r="E23" s="14">
        <f t="shared" si="0"/>
        <v>0</v>
      </c>
      <c r="F23" s="239">
        <f t="shared" si="1"/>
        <v>0</v>
      </c>
      <c r="G23" s="16"/>
      <c r="H23" s="17"/>
      <c r="I23" s="18"/>
      <c r="J23" s="18"/>
    </row>
    <row r="24" spans="1:10" x14ac:dyDescent="0.25">
      <c r="A24" s="10"/>
      <c r="B24" s="11"/>
      <c r="C24" s="12"/>
      <c r="D24" s="13"/>
      <c r="E24" s="14">
        <f t="shared" si="0"/>
        <v>0</v>
      </c>
      <c r="F24" s="239">
        <f t="shared" si="1"/>
        <v>0</v>
      </c>
      <c r="G24" s="16"/>
      <c r="H24" s="17"/>
      <c r="I24" s="18"/>
      <c r="J24" s="18"/>
    </row>
    <row r="25" spans="1:10" x14ac:dyDescent="0.25">
      <c r="A25" s="10"/>
      <c r="B25" s="11"/>
      <c r="C25" s="12"/>
      <c r="D25" s="13"/>
      <c r="E25" s="14">
        <f t="shared" si="0"/>
        <v>0</v>
      </c>
      <c r="F25" s="239">
        <f t="shared" si="1"/>
        <v>0</v>
      </c>
      <c r="G25" s="16"/>
      <c r="H25" s="17"/>
      <c r="I25" s="18"/>
      <c r="J25" s="18"/>
    </row>
    <row r="26" spans="1:10" x14ac:dyDescent="0.25">
      <c r="A26" s="10"/>
      <c r="B26" s="11"/>
      <c r="C26" s="12"/>
      <c r="D26" s="13"/>
      <c r="E26" s="14">
        <f t="shared" si="0"/>
        <v>0</v>
      </c>
      <c r="F26" s="239">
        <f t="shared" si="1"/>
        <v>0</v>
      </c>
      <c r="G26" s="16"/>
      <c r="H26" s="17"/>
      <c r="I26" s="18"/>
      <c r="J26" s="18"/>
    </row>
    <row r="27" spans="1:10" x14ac:dyDescent="0.25">
      <c r="A27" s="10"/>
      <c r="B27" s="11"/>
      <c r="C27" s="12"/>
      <c r="D27" s="13"/>
      <c r="E27" s="14">
        <f t="shared" si="0"/>
        <v>0</v>
      </c>
      <c r="F27" s="239">
        <f t="shared" si="1"/>
        <v>0</v>
      </c>
      <c r="G27" s="16"/>
      <c r="H27" s="17"/>
      <c r="I27" s="18"/>
      <c r="J27" s="18"/>
    </row>
    <row r="28" spans="1:10" x14ac:dyDescent="0.25">
      <c r="A28" s="10"/>
      <c r="B28" s="11"/>
      <c r="C28" s="12"/>
      <c r="D28" s="13"/>
      <c r="E28" s="14">
        <f t="shared" si="0"/>
        <v>0</v>
      </c>
      <c r="F28" s="239">
        <f t="shared" si="1"/>
        <v>0</v>
      </c>
      <c r="G28" s="16"/>
      <c r="H28" s="17"/>
      <c r="I28" s="18"/>
      <c r="J28" s="18"/>
    </row>
    <row r="29" spans="1:10" x14ac:dyDescent="0.25">
      <c r="A29" s="10"/>
      <c r="B29" s="11"/>
      <c r="C29" s="12"/>
      <c r="D29" s="13"/>
      <c r="E29" s="14">
        <f t="shared" si="0"/>
        <v>0</v>
      </c>
      <c r="F29" s="239">
        <f t="shared" si="1"/>
        <v>0</v>
      </c>
      <c r="G29" s="16"/>
      <c r="H29" s="17"/>
      <c r="I29" s="18"/>
      <c r="J29" s="18"/>
    </row>
    <row r="30" spans="1:10" x14ac:dyDescent="0.25">
      <c r="A30" s="10"/>
      <c r="B30" s="11"/>
      <c r="C30" s="12"/>
      <c r="D30" s="13"/>
      <c r="E30" s="14">
        <f t="shared" si="0"/>
        <v>0</v>
      </c>
      <c r="F30" s="239">
        <f t="shared" si="1"/>
        <v>0</v>
      </c>
      <c r="G30" s="16"/>
      <c r="H30" s="17"/>
      <c r="I30" s="18"/>
      <c r="J30" s="18"/>
    </row>
    <row r="31" spans="1:10" x14ac:dyDescent="0.25">
      <c r="A31" s="10"/>
      <c r="B31" s="11"/>
      <c r="C31" s="12"/>
      <c r="D31" s="13"/>
      <c r="E31" s="14">
        <f t="shared" si="0"/>
        <v>0</v>
      </c>
      <c r="F31" s="239">
        <f t="shared" si="1"/>
        <v>0</v>
      </c>
      <c r="G31" s="16"/>
      <c r="H31" s="17"/>
      <c r="I31" s="18"/>
      <c r="J31" s="18"/>
    </row>
    <row r="32" spans="1:10" x14ac:dyDescent="0.25">
      <c r="A32" s="10"/>
      <c r="B32" s="11"/>
      <c r="C32" s="12"/>
      <c r="D32" s="13"/>
      <c r="E32" s="14">
        <f t="shared" si="0"/>
        <v>0</v>
      </c>
      <c r="F32" s="239">
        <f t="shared" si="1"/>
        <v>0</v>
      </c>
      <c r="G32" s="16"/>
      <c r="H32" s="17"/>
      <c r="I32" s="18"/>
      <c r="J32" s="18"/>
    </row>
    <row r="33" spans="1:10" x14ac:dyDescent="0.25">
      <c r="A33" s="10"/>
      <c r="B33" s="11"/>
      <c r="C33" s="12"/>
      <c r="D33" s="13"/>
      <c r="E33" s="14">
        <f t="shared" si="0"/>
        <v>0</v>
      </c>
      <c r="F33" s="239">
        <f t="shared" si="1"/>
        <v>0</v>
      </c>
      <c r="G33" s="16"/>
      <c r="H33" s="17"/>
      <c r="I33" s="18"/>
      <c r="J33" s="18"/>
    </row>
    <row r="34" spans="1:10" x14ac:dyDescent="0.25">
      <c r="A34" s="10"/>
      <c r="B34" s="11"/>
      <c r="C34" s="12"/>
      <c r="D34" s="13"/>
      <c r="E34" s="14">
        <f t="shared" si="0"/>
        <v>0</v>
      </c>
      <c r="F34" s="239">
        <f t="shared" si="1"/>
        <v>0</v>
      </c>
      <c r="G34" s="16"/>
      <c r="H34" s="17"/>
      <c r="I34" s="18"/>
      <c r="J34" s="18"/>
    </row>
    <row r="35" spans="1:10" x14ac:dyDescent="0.25">
      <c r="A35" s="10"/>
      <c r="B35" s="11"/>
      <c r="C35" s="12"/>
      <c r="D35" s="13"/>
      <c r="E35" s="14">
        <f t="shared" si="0"/>
        <v>0</v>
      </c>
      <c r="F35" s="239">
        <f t="shared" si="1"/>
        <v>0</v>
      </c>
      <c r="G35" s="16"/>
      <c r="H35" s="17"/>
      <c r="I35" s="18"/>
      <c r="J35" s="18"/>
    </row>
    <row r="36" spans="1:10" x14ac:dyDescent="0.25">
      <c r="A36" s="10"/>
      <c r="B36" s="11"/>
      <c r="C36" s="12"/>
      <c r="D36" s="13"/>
      <c r="E36" s="14">
        <f t="shared" si="0"/>
        <v>0</v>
      </c>
      <c r="F36" s="239">
        <f t="shared" si="1"/>
        <v>0</v>
      </c>
      <c r="G36" s="16"/>
      <c r="H36" s="17"/>
      <c r="I36" s="18"/>
      <c r="J36" s="18"/>
    </row>
    <row r="37" spans="1:10" x14ac:dyDescent="0.25">
      <c r="A37" s="10"/>
      <c r="B37" s="11"/>
      <c r="C37" s="12"/>
      <c r="D37" s="13"/>
      <c r="E37" s="14">
        <f t="shared" ref="E37:E68" si="2">SUM(G37:J37)-D37</f>
        <v>0</v>
      </c>
      <c r="F37" s="239">
        <f t="shared" si="1"/>
        <v>0</v>
      </c>
      <c r="G37" s="16"/>
      <c r="H37" s="17"/>
      <c r="I37" s="18"/>
      <c r="J37" s="18"/>
    </row>
    <row r="38" spans="1:10" x14ac:dyDescent="0.25">
      <c r="A38" s="10"/>
      <c r="B38" s="11"/>
      <c r="C38" s="12"/>
      <c r="D38" s="13"/>
      <c r="E38" s="14">
        <f t="shared" si="2"/>
        <v>0</v>
      </c>
      <c r="F38" s="239">
        <f t="shared" si="1"/>
        <v>0</v>
      </c>
      <c r="G38" s="16"/>
      <c r="H38" s="17"/>
      <c r="I38" s="18"/>
      <c r="J38" s="18"/>
    </row>
    <row r="39" spans="1:10" x14ac:dyDescent="0.25">
      <c r="A39" s="10"/>
      <c r="B39" s="11"/>
      <c r="C39" s="12"/>
      <c r="D39" s="13"/>
      <c r="E39" s="14">
        <f t="shared" si="2"/>
        <v>0</v>
      </c>
      <c r="F39" s="239">
        <f t="shared" si="1"/>
        <v>0</v>
      </c>
      <c r="G39" s="16"/>
      <c r="H39" s="17"/>
      <c r="I39" s="18"/>
      <c r="J39" s="18"/>
    </row>
    <row r="40" spans="1:10" x14ac:dyDescent="0.25">
      <c r="A40" s="10"/>
      <c r="B40" s="11"/>
      <c r="C40" s="12"/>
      <c r="D40" s="13"/>
      <c r="E40" s="14">
        <f t="shared" si="2"/>
        <v>0</v>
      </c>
      <c r="F40" s="239">
        <f t="shared" si="1"/>
        <v>0</v>
      </c>
      <c r="G40" s="16"/>
      <c r="H40" s="17"/>
      <c r="I40" s="18"/>
      <c r="J40" s="18"/>
    </row>
    <row r="41" spans="1:10" x14ac:dyDescent="0.25">
      <c r="A41" s="10"/>
      <c r="B41" s="11"/>
      <c r="C41" s="12"/>
      <c r="D41" s="13"/>
      <c r="E41" s="14">
        <f t="shared" si="2"/>
        <v>0</v>
      </c>
      <c r="F41" s="239">
        <f t="shared" si="1"/>
        <v>0</v>
      </c>
      <c r="G41" s="16"/>
      <c r="H41" s="17"/>
      <c r="I41" s="18"/>
      <c r="J41" s="18"/>
    </row>
    <row r="42" spans="1:10" x14ac:dyDescent="0.25">
      <c r="A42" s="10"/>
      <c r="B42" s="11"/>
      <c r="C42" s="12"/>
      <c r="D42" s="13"/>
      <c r="E42" s="14">
        <f t="shared" si="2"/>
        <v>0</v>
      </c>
      <c r="F42" s="239">
        <f t="shared" si="1"/>
        <v>0</v>
      </c>
      <c r="G42" s="16"/>
      <c r="H42" s="17"/>
      <c r="I42" s="18"/>
      <c r="J42" s="18"/>
    </row>
    <row r="43" spans="1:10" x14ac:dyDescent="0.25">
      <c r="A43" s="10"/>
      <c r="B43" s="11"/>
      <c r="C43" s="12"/>
      <c r="D43" s="13"/>
      <c r="E43" s="14">
        <f t="shared" si="2"/>
        <v>0</v>
      </c>
      <c r="F43" s="239">
        <f t="shared" si="1"/>
        <v>0</v>
      </c>
      <c r="G43" s="16"/>
      <c r="H43" s="17"/>
      <c r="I43" s="18"/>
      <c r="J43" s="18"/>
    </row>
    <row r="44" spans="1:10" x14ac:dyDescent="0.25">
      <c r="A44" s="10"/>
      <c r="B44" s="11"/>
      <c r="C44" s="12"/>
      <c r="D44" s="13"/>
      <c r="E44" s="14">
        <f t="shared" si="2"/>
        <v>0</v>
      </c>
      <c r="F44" s="239">
        <f t="shared" si="1"/>
        <v>0</v>
      </c>
      <c r="G44" s="16"/>
      <c r="H44" s="17"/>
      <c r="I44" s="18"/>
      <c r="J44" s="18"/>
    </row>
    <row r="45" spans="1:10" x14ac:dyDescent="0.25">
      <c r="A45" s="10"/>
      <c r="B45" s="11"/>
      <c r="C45" s="12"/>
      <c r="D45" s="13"/>
      <c r="E45" s="14">
        <f t="shared" si="2"/>
        <v>0</v>
      </c>
      <c r="F45" s="239">
        <f t="shared" si="1"/>
        <v>0</v>
      </c>
      <c r="G45" s="16"/>
      <c r="H45" s="17"/>
      <c r="I45" s="18"/>
      <c r="J45" s="18"/>
    </row>
    <row r="46" spans="1:10" x14ac:dyDescent="0.25">
      <c r="A46" s="10"/>
      <c r="B46" s="11"/>
      <c r="C46" s="12"/>
      <c r="D46" s="13"/>
      <c r="E46" s="14">
        <f t="shared" si="2"/>
        <v>0</v>
      </c>
      <c r="F46" s="239">
        <f t="shared" si="1"/>
        <v>0</v>
      </c>
      <c r="G46" s="16"/>
      <c r="H46" s="17"/>
      <c r="I46" s="18"/>
      <c r="J46" s="18"/>
    </row>
    <row r="47" spans="1:10" x14ac:dyDescent="0.25">
      <c r="A47" s="10"/>
      <c r="B47" s="11"/>
      <c r="C47" s="12"/>
      <c r="D47" s="13"/>
      <c r="E47" s="14">
        <f t="shared" si="2"/>
        <v>0</v>
      </c>
      <c r="F47" s="239">
        <f t="shared" si="1"/>
        <v>0</v>
      </c>
      <c r="G47" s="16"/>
      <c r="H47" s="17"/>
      <c r="I47" s="18"/>
      <c r="J47" s="18"/>
    </row>
    <row r="48" spans="1:10" x14ac:dyDescent="0.25">
      <c r="A48" s="10"/>
      <c r="B48" s="11"/>
      <c r="C48" s="12"/>
      <c r="D48" s="13"/>
      <c r="E48" s="14">
        <f t="shared" si="2"/>
        <v>0</v>
      </c>
      <c r="F48" s="239">
        <f t="shared" si="1"/>
        <v>0</v>
      </c>
      <c r="G48" s="16"/>
      <c r="H48" s="17"/>
      <c r="I48" s="18"/>
      <c r="J48" s="18"/>
    </row>
    <row r="49" spans="1:10" x14ac:dyDescent="0.25">
      <c r="A49" s="10"/>
      <c r="B49" s="11"/>
      <c r="C49" s="12"/>
      <c r="D49" s="13"/>
      <c r="E49" s="14">
        <f t="shared" si="2"/>
        <v>0</v>
      </c>
      <c r="F49" s="239">
        <f t="shared" si="1"/>
        <v>0</v>
      </c>
      <c r="G49" s="16"/>
      <c r="H49" s="17"/>
      <c r="I49" s="18"/>
      <c r="J49" s="18"/>
    </row>
    <row r="50" spans="1:10" x14ac:dyDescent="0.25">
      <c r="A50" s="10"/>
      <c r="B50" s="11"/>
      <c r="C50" s="12"/>
      <c r="D50" s="13"/>
      <c r="E50" s="14">
        <f t="shared" si="2"/>
        <v>0</v>
      </c>
      <c r="F50" s="239">
        <f t="shared" si="1"/>
        <v>0</v>
      </c>
      <c r="G50" s="16"/>
      <c r="H50" s="17"/>
      <c r="I50" s="18"/>
      <c r="J50" s="18"/>
    </row>
    <row r="51" spans="1:10" x14ac:dyDescent="0.25">
      <c r="A51" s="10"/>
      <c r="B51" s="11"/>
      <c r="C51" s="12"/>
      <c r="D51" s="13"/>
      <c r="E51" s="14">
        <f t="shared" si="2"/>
        <v>0</v>
      </c>
      <c r="F51" s="239">
        <f t="shared" si="1"/>
        <v>0</v>
      </c>
      <c r="G51" s="16"/>
      <c r="H51" s="17"/>
      <c r="I51" s="18"/>
      <c r="J51" s="18"/>
    </row>
    <row r="52" spans="1:10" x14ac:dyDescent="0.25">
      <c r="A52" s="10"/>
      <c r="B52" s="11"/>
      <c r="C52" s="12"/>
      <c r="D52" s="13"/>
      <c r="E52" s="14">
        <f t="shared" si="2"/>
        <v>0</v>
      </c>
      <c r="F52" s="239">
        <f t="shared" si="1"/>
        <v>0</v>
      </c>
      <c r="G52" s="16"/>
      <c r="H52" s="17"/>
      <c r="I52" s="18"/>
      <c r="J52" s="18"/>
    </row>
    <row r="53" spans="1:10" x14ac:dyDescent="0.25">
      <c r="A53" s="10"/>
      <c r="B53" s="11"/>
      <c r="C53" s="12"/>
      <c r="D53" s="13"/>
      <c r="E53" s="14">
        <f t="shared" si="2"/>
        <v>0</v>
      </c>
      <c r="F53" s="239">
        <f t="shared" si="1"/>
        <v>0</v>
      </c>
      <c r="G53" s="16"/>
      <c r="H53" s="17"/>
      <c r="I53" s="18"/>
      <c r="J53" s="18"/>
    </row>
    <row r="54" spans="1:10" x14ac:dyDescent="0.25">
      <c r="A54" s="10"/>
      <c r="B54" s="11"/>
      <c r="C54" s="12"/>
      <c r="D54" s="13"/>
      <c r="E54" s="14">
        <f t="shared" si="2"/>
        <v>0</v>
      </c>
      <c r="F54" s="239">
        <f t="shared" si="1"/>
        <v>0</v>
      </c>
      <c r="G54" s="16"/>
      <c r="H54" s="17"/>
      <c r="I54" s="18"/>
      <c r="J54" s="18"/>
    </row>
    <row r="55" spans="1:10" x14ac:dyDescent="0.25">
      <c r="A55" s="10"/>
      <c r="B55" s="11"/>
      <c r="C55" s="12"/>
      <c r="D55" s="13"/>
      <c r="E55" s="14">
        <f t="shared" si="2"/>
        <v>0</v>
      </c>
      <c r="F55" s="239">
        <f t="shared" si="1"/>
        <v>0</v>
      </c>
      <c r="G55" s="16"/>
      <c r="H55" s="17"/>
      <c r="I55" s="18"/>
      <c r="J55" s="18"/>
    </row>
    <row r="56" spans="1:10" x14ac:dyDescent="0.25">
      <c r="A56" s="10"/>
      <c r="B56" s="11"/>
      <c r="C56" s="12"/>
      <c r="D56" s="13"/>
      <c r="E56" s="14">
        <f t="shared" si="2"/>
        <v>0</v>
      </c>
      <c r="F56" s="239">
        <f t="shared" si="1"/>
        <v>0</v>
      </c>
      <c r="G56" s="16"/>
      <c r="H56" s="17"/>
      <c r="I56" s="18"/>
      <c r="J56" s="18"/>
    </row>
    <row r="57" spans="1:10" x14ac:dyDescent="0.25">
      <c r="A57" s="10"/>
      <c r="B57" s="11"/>
      <c r="C57" s="12"/>
      <c r="D57" s="13"/>
      <c r="E57" s="14">
        <f t="shared" si="2"/>
        <v>0</v>
      </c>
      <c r="F57" s="239">
        <f t="shared" si="1"/>
        <v>0</v>
      </c>
      <c r="G57" s="16"/>
      <c r="H57" s="17"/>
      <c r="I57" s="18"/>
      <c r="J57" s="18"/>
    </row>
    <row r="58" spans="1:10" x14ac:dyDescent="0.25">
      <c r="A58" s="10"/>
      <c r="B58" s="11"/>
      <c r="C58" s="12"/>
      <c r="D58" s="13"/>
      <c r="E58" s="14">
        <f t="shared" si="2"/>
        <v>0</v>
      </c>
      <c r="F58" s="239">
        <f t="shared" si="1"/>
        <v>0</v>
      </c>
      <c r="G58" s="16"/>
      <c r="H58" s="17"/>
      <c r="I58" s="18"/>
      <c r="J58" s="18"/>
    </row>
    <row r="59" spans="1:10" x14ac:dyDescent="0.25">
      <c r="A59" s="10"/>
      <c r="B59" s="11"/>
      <c r="C59" s="12"/>
      <c r="D59" s="13"/>
      <c r="E59" s="14">
        <f t="shared" si="2"/>
        <v>0</v>
      </c>
      <c r="F59" s="239">
        <f t="shared" si="1"/>
        <v>0</v>
      </c>
      <c r="G59" s="16"/>
      <c r="H59" s="17"/>
      <c r="I59" s="18"/>
      <c r="J59" s="18"/>
    </row>
    <row r="60" spans="1:10" x14ac:dyDescent="0.25">
      <c r="A60" s="10"/>
      <c r="B60" s="11"/>
      <c r="C60" s="12"/>
      <c r="D60" s="13"/>
      <c r="E60" s="14">
        <f t="shared" si="2"/>
        <v>0</v>
      </c>
      <c r="F60" s="239">
        <f t="shared" si="1"/>
        <v>0</v>
      </c>
      <c r="G60" s="16"/>
      <c r="H60" s="17"/>
      <c r="I60" s="18"/>
      <c r="J60" s="18"/>
    </row>
    <row r="61" spans="1:10" x14ac:dyDescent="0.25">
      <c r="A61" s="10"/>
      <c r="B61" s="11"/>
      <c r="C61" s="12"/>
      <c r="D61" s="13"/>
      <c r="E61" s="14">
        <f t="shared" si="2"/>
        <v>0</v>
      </c>
      <c r="F61" s="239">
        <f t="shared" si="1"/>
        <v>0</v>
      </c>
      <c r="G61" s="16"/>
      <c r="H61" s="17"/>
      <c r="I61" s="18"/>
      <c r="J61" s="18"/>
    </row>
    <row r="62" spans="1:10" x14ac:dyDescent="0.25">
      <c r="A62" s="10"/>
      <c r="B62" s="11"/>
      <c r="C62" s="12"/>
      <c r="D62" s="13"/>
      <c r="E62" s="14">
        <f t="shared" si="2"/>
        <v>0</v>
      </c>
      <c r="F62" s="239">
        <f t="shared" si="1"/>
        <v>0</v>
      </c>
      <c r="G62" s="16"/>
      <c r="H62" s="17"/>
      <c r="I62" s="18"/>
      <c r="J62" s="18"/>
    </row>
    <row r="63" spans="1:10" x14ac:dyDescent="0.25">
      <c r="A63" s="10"/>
      <c r="B63" s="11"/>
      <c r="C63" s="12"/>
      <c r="D63" s="13"/>
      <c r="E63" s="14">
        <f t="shared" si="2"/>
        <v>0</v>
      </c>
      <c r="F63" s="239">
        <f t="shared" si="1"/>
        <v>0</v>
      </c>
      <c r="G63" s="16"/>
      <c r="H63" s="17"/>
      <c r="I63" s="18"/>
      <c r="J63" s="18"/>
    </row>
    <row r="64" spans="1:10" x14ac:dyDescent="0.25">
      <c r="A64" s="10"/>
      <c r="B64" s="11"/>
      <c r="C64" s="12"/>
      <c r="D64" s="13"/>
      <c r="E64" s="14">
        <f t="shared" si="2"/>
        <v>0</v>
      </c>
      <c r="F64" s="239">
        <f t="shared" si="1"/>
        <v>0</v>
      </c>
      <c r="G64" s="16"/>
      <c r="H64" s="17"/>
      <c r="I64" s="18"/>
      <c r="J64" s="18"/>
    </row>
    <row r="65" spans="1:11" x14ac:dyDescent="0.25">
      <c r="A65" s="10"/>
      <c r="B65" s="11"/>
      <c r="C65" s="12"/>
      <c r="D65" s="13"/>
      <c r="E65" s="14">
        <f t="shared" si="2"/>
        <v>0</v>
      </c>
      <c r="F65" s="239">
        <f t="shared" si="1"/>
        <v>0</v>
      </c>
      <c r="G65" s="16"/>
      <c r="H65" s="17"/>
      <c r="I65" s="18"/>
      <c r="J65" s="18"/>
    </row>
    <row r="66" spans="1:11" x14ac:dyDescent="0.25">
      <c r="A66" s="10"/>
      <c r="B66" s="11"/>
      <c r="C66" s="12"/>
      <c r="D66" s="13"/>
      <c r="E66" s="14">
        <f t="shared" si="2"/>
        <v>0</v>
      </c>
      <c r="F66" s="239">
        <f t="shared" si="1"/>
        <v>0</v>
      </c>
      <c r="G66" s="16"/>
      <c r="H66" s="17"/>
      <c r="I66" s="18"/>
      <c r="J66" s="18"/>
    </row>
    <row r="67" spans="1:11" x14ac:dyDescent="0.25">
      <c r="A67" s="10"/>
      <c r="B67" s="11"/>
      <c r="C67" s="12"/>
      <c r="D67" s="13"/>
      <c r="E67" s="14">
        <f t="shared" si="2"/>
        <v>0</v>
      </c>
      <c r="F67" s="239">
        <f t="shared" si="1"/>
        <v>0</v>
      </c>
      <c r="G67" s="16"/>
      <c r="H67" s="17"/>
      <c r="I67" s="18"/>
      <c r="J67" s="18"/>
    </row>
    <row r="68" spans="1:11" x14ac:dyDescent="0.25">
      <c r="A68" s="10"/>
      <c r="B68" s="11"/>
      <c r="C68" s="12"/>
      <c r="D68" s="13"/>
      <c r="E68" s="14">
        <f t="shared" si="2"/>
        <v>0</v>
      </c>
      <c r="F68" s="239">
        <f t="shared" si="1"/>
        <v>0</v>
      </c>
      <c r="G68" s="16"/>
      <c r="H68" s="17"/>
      <c r="I68" s="18"/>
      <c r="J68" s="18"/>
    </row>
    <row r="69" spans="1:11" x14ac:dyDescent="0.25">
      <c r="A69" s="10"/>
      <c r="B69" s="11"/>
      <c r="C69" s="12"/>
      <c r="D69" s="13"/>
      <c r="E69" s="14">
        <f t="shared" ref="E69:E75" si="3">SUM(G69:J69)-D69</f>
        <v>0</v>
      </c>
      <c r="F69" s="239">
        <f t="shared" si="1"/>
        <v>0</v>
      </c>
      <c r="G69" s="16"/>
      <c r="H69" s="17"/>
      <c r="I69" s="18"/>
      <c r="J69" s="18"/>
    </row>
    <row r="70" spans="1:11" x14ac:dyDescent="0.25">
      <c r="A70" s="10"/>
      <c r="B70" s="11"/>
      <c r="C70" s="12"/>
      <c r="D70" s="13"/>
      <c r="E70" s="14">
        <f t="shared" si="3"/>
        <v>0</v>
      </c>
      <c r="F70" s="239">
        <f t="shared" ref="F70:F79" si="4">IF(B70="",0,IF(MONTH(B70)&lt;9,MONTH(B70)+4,MONTH(B70)-8))</f>
        <v>0</v>
      </c>
      <c r="G70" s="16"/>
      <c r="H70" s="17"/>
      <c r="I70" s="18"/>
      <c r="J70" s="18"/>
    </row>
    <row r="71" spans="1:11" x14ac:dyDescent="0.25">
      <c r="A71" s="10"/>
      <c r="B71" s="11"/>
      <c r="C71" s="12"/>
      <c r="D71" s="13"/>
      <c r="E71" s="14">
        <f t="shared" si="3"/>
        <v>0</v>
      </c>
      <c r="F71" s="239">
        <f t="shared" si="4"/>
        <v>0</v>
      </c>
      <c r="G71" s="16"/>
      <c r="H71" s="17"/>
      <c r="I71" s="18"/>
      <c r="J71" s="18"/>
    </row>
    <row r="72" spans="1:11" x14ac:dyDescent="0.25">
      <c r="A72" s="10"/>
      <c r="B72" s="11"/>
      <c r="C72" s="12"/>
      <c r="D72" s="13"/>
      <c r="E72" s="14">
        <f t="shared" si="3"/>
        <v>0</v>
      </c>
      <c r="F72" s="239">
        <f t="shared" si="4"/>
        <v>0</v>
      </c>
      <c r="G72" s="16"/>
      <c r="H72" s="17"/>
      <c r="I72" s="18"/>
      <c r="J72" s="18"/>
    </row>
    <row r="73" spans="1:11" x14ac:dyDescent="0.25">
      <c r="A73" s="10"/>
      <c r="B73" s="11"/>
      <c r="C73" s="12"/>
      <c r="D73" s="13"/>
      <c r="E73" s="14">
        <f t="shared" si="3"/>
        <v>0</v>
      </c>
      <c r="F73" s="239">
        <f t="shared" si="4"/>
        <v>0</v>
      </c>
      <c r="G73" s="16"/>
      <c r="H73" s="17"/>
      <c r="I73" s="18"/>
      <c r="J73" s="18"/>
    </row>
    <row r="74" spans="1:11" x14ac:dyDescent="0.25">
      <c r="A74" s="10"/>
      <c r="B74" s="11"/>
      <c r="C74" s="12"/>
      <c r="D74" s="13"/>
      <c r="E74" s="14">
        <f t="shared" si="3"/>
        <v>0</v>
      </c>
      <c r="F74" s="239">
        <f t="shared" si="4"/>
        <v>0</v>
      </c>
      <c r="G74" s="16"/>
      <c r="H74" s="17"/>
      <c r="I74" s="18"/>
      <c r="J74" s="18"/>
    </row>
    <row r="75" spans="1:11" x14ac:dyDescent="0.25">
      <c r="A75" s="10"/>
      <c r="B75" s="11"/>
      <c r="C75" s="12"/>
      <c r="D75" s="13"/>
      <c r="E75" s="14">
        <f t="shared" si="3"/>
        <v>0</v>
      </c>
      <c r="F75" s="239">
        <f t="shared" si="4"/>
        <v>0</v>
      </c>
      <c r="G75" s="16"/>
      <c r="H75" s="17"/>
      <c r="I75" s="18"/>
      <c r="J75" s="18"/>
    </row>
    <row r="76" spans="1:11" x14ac:dyDescent="0.25">
      <c r="A76" s="10"/>
      <c r="B76" s="11"/>
      <c r="C76" s="12"/>
      <c r="D76" s="13"/>
      <c r="E76" s="14"/>
      <c r="F76" s="239"/>
      <c r="G76" s="16"/>
      <c r="H76" s="17"/>
      <c r="I76" s="18"/>
      <c r="J76" s="18"/>
    </row>
    <row r="77" spans="1:11" x14ac:dyDescent="0.25">
      <c r="A77" s="10"/>
      <c r="B77" s="11"/>
      <c r="C77" s="12"/>
      <c r="D77" s="13"/>
      <c r="E77" s="14">
        <f>SUM(G77:J77)-D77</f>
        <v>0</v>
      </c>
      <c r="F77" s="239">
        <f t="shared" si="4"/>
        <v>0</v>
      </c>
      <c r="G77" s="16"/>
      <c r="H77" s="17"/>
      <c r="I77" s="18"/>
      <c r="J77" s="18"/>
    </row>
    <row r="78" spans="1:11" x14ac:dyDescent="0.25">
      <c r="A78" s="10"/>
      <c r="B78" s="11"/>
      <c r="C78" s="12"/>
      <c r="D78" s="13"/>
      <c r="E78" s="14">
        <f>SUM(G78:J78)-D78</f>
        <v>0</v>
      </c>
      <c r="F78" s="239">
        <f t="shared" si="4"/>
        <v>0</v>
      </c>
      <c r="G78" s="16"/>
      <c r="H78" s="17"/>
      <c r="I78" s="18"/>
      <c r="J78" s="18"/>
    </row>
    <row r="79" spans="1:11" ht="15.75" thickBot="1" x14ac:dyDescent="0.3">
      <c r="A79" s="10"/>
      <c r="B79" s="11"/>
      <c r="C79" s="12"/>
      <c r="D79" s="13"/>
      <c r="E79" s="14">
        <f>SUM(G79:J79)-D79</f>
        <v>0</v>
      </c>
      <c r="F79" s="239">
        <f t="shared" si="4"/>
        <v>0</v>
      </c>
      <c r="G79" s="16"/>
      <c r="H79" s="17"/>
      <c r="I79" s="18"/>
      <c r="J79" s="18"/>
    </row>
    <row r="80" spans="1:11" ht="15.75" thickBot="1" x14ac:dyDescent="0.3">
      <c r="A80" s="368" t="s">
        <v>6</v>
      </c>
      <c r="B80" s="369"/>
      <c r="C80" s="370"/>
      <c r="D80" s="19">
        <f>SUM(D5:D79)</f>
        <v>0</v>
      </c>
      <c r="E80" s="20">
        <f>SUM(E5:E79)</f>
        <v>0</v>
      </c>
      <c r="F80" s="20"/>
      <c r="G80" s="19">
        <f>SUM(G5:G79)</f>
        <v>0</v>
      </c>
      <c r="H80" s="19">
        <f>SUM(H5:H79)</f>
        <v>0</v>
      </c>
      <c r="I80" s="19">
        <f>SUM(I5:I79)</f>
        <v>0</v>
      </c>
      <c r="J80" s="19">
        <f t="shared" ref="J80" si="5">SUM(J5:J79)</f>
        <v>0</v>
      </c>
      <c r="K80" s="21">
        <f>SUM(G80:J80)</f>
        <v>0</v>
      </c>
    </row>
    <row r="81" spans="10:12" ht="16.5" thickTop="1" thickBot="1" x14ac:dyDescent="0.3">
      <c r="J81" s="21"/>
      <c r="K81" s="22">
        <f>+K80-D80</f>
        <v>0</v>
      </c>
      <c r="L81" s="21"/>
    </row>
    <row r="82" spans="10:12" x14ac:dyDescent="0.25">
      <c r="J82" s="21"/>
      <c r="K82" s="23" t="s">
        <v>7</v>
      </c>
      <c r="L82" s="21"/>
    </row>
    <row r="83" spans="10:12" x14ac:dyDescent="0.25">
      <c r="J83" s="21"/>
      <c r="K83" s="23" t="s">
        <v>8</v>
      </c>
      <c r="L83" s="21"/>
    </row>
    <row r="84" spans="10:12" x14ac:dyDescent="0.25">
      <c r="J84" s="21"/>
      <c r="K84" s="21"/>
      <c r="L84" s="21"/>
    </row>
    <row r="85" spans="10:12" x14ac:dyDescent="0.25">
      <c r="K85" s="21">
        <f>SUM(G81:I82)</f>
        <v>0</v>
      </c>
    </row>
  </sheetData>
  <sheetProtection algorithmName="SHA-512" hashValue="PsbhrY8IkhjI4lJ4DSNBcZAqCW4JP+VuDCZ+e12AiayOs7RWFANplsrzMnPW0Nze2Rep+SLHb57s6LJMGuboAg==" saltValue="05hqpycILvl414i1g5Uk7g==" spinCount="100000" sheet="1" objects="1" scenarios="1"/>
  <mergeCells count="3">
    <mergeCell ref="E1:E3"/>
    <mergeCell ref="A80:C80"/>
    <mergeCell ref="B1:D2"/>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Instructions</vt:lpstr>
      <vt:lpstr>Start of the Year</vt:lpstr>
      <vt:lpstr>Statement of Operations</vt:lpstr>
      <vt:lpstr>Stmt of Fin Pos</vt:lpstr>
      <vt:lpstr>Bank Reconcilation Op Account</vt:lpstr>
      <vt:lpstr>Revenue Items Operating Account</vt:lpstr>
      <vt:lpstr>Expense Items Operating Account</vt:lpstr>
      <vt:lpstr>Bank Rec Gaming Acct</vt:lpstr>
      <vt:lpstr>Revenue Items Gaming Acct</vt:lpstr>
      <vt:lpstr>Expense Items Gaming Acct</vt:lpstr>
      <vt:lpstr>Bank Reconcilation Petty Cash</vt:lpstr>
      <vt:lpstr>Revenue Items Petty Cash</vt:lpstr>
      <vt:lpstr>Expense Items Petty Cash</vt:lpstr>
      <vt:lpstr>'Statement of Operations'!Print_Area</vt:lpstr>
      <vt:lpstr>'Stmt of Fin Pos'!Print_Area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sztreasurer@armycadetleagueab.ca</cp:lastModifiedBy>
  <cp:lastPrinted>2023-01-17T00:56:18Z</cp:lastPrinted>
  <dcterms:created xsi:type="dcterms:W3CDTF">2017-09-20T19:48:55Z</dcterms:created>
  <dcterms:modified xsi:type="dcterms:W3CDTF">2023-10-29T17:57:55Z</dcterms:modified>
</cp:coreProperties>
</file>